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0" activeTab="14"/>
  </bookViews>
  <sheets>
    <sheet name="101班" sheetId="7" r:id="rId1"/>
    <sheet name="102班" sheetId="8" r:id="rId2"/>
    <sheet name="103班" sheetId="9" r:id="rId3"/>
    <sheet name="104班" sheetId="10" r:id="rId4"/>
    <sheet name="105班" sheetId="12" r:id="rId5"/>
    <sheet name="106班" sheetId="13" r:id="rId6"/>
    <sheet name="201班" sheetId="11" r:id="rId7"/>
    <sheet name="202班" sheetId="14" r:id="rId8"/>
    <sheet name="203班" sheetId="15" r:id="rId9"/>
    <sheet name="204班" sheetId="16" r:id="rId10"/>
    <sheet name="301班" sheetId="1" r:id="rId11"/>
    <sheet name="302班" sheetId="2" r:id="rId12"/>
    <sheet name="401班" sheetId="17" r:id="rId13"/>
    <sheet name="402班" sheetId="4" r:id="rId14"/>
    <sheet name="501班" sheetId="5" r:id="rId15"/>
    <sheet name="502班" sheetId="18" r:id="rId16"/>
    <sheet name="601班" sheetId="6" r:id="rId17"/>
  </sheets>
  <calcPr calcId="144525"/>
</workbook>
</file>

<file path=xl/sharedStrings.xml><?xml version="1.0" encoding="utf-8"?>
<sst xmlns="http://schemas.openxmlformats.org/spreadsheetml/2006/main" count="1315" uniqueCount="582">
  <si>
    <t>广大附花都狮岭学校101班成绩登记表</t>
  </si>
  <si>
    <t>（       ）科成绩</t>
  </si>
  <si>
    <t>班级</t>
  </si>
  <si>
    <t>考号</t>
  </si>
  <si>
    <t>姓名</t>
  </si>
  <si>
    <t>数学</t>
  </si>
  <si>
    <t>语文</t>
  </si>
  <si>
    <t>英语</t>
  </si>
  <si>
    <t>总分</t>
  </si>
  <si>
    <t>101班</t>
  </si>
  <si>
    <t>谭度</t>
  </si>
  <si>
    <t>张铭睿</t>
  </si>
  <si>
    <t>王源锦</t>
  </si>
  <si>
    <t>周洋</t>
  </si>
  <si>
    <t>王昱沣</t>
  </si>
  <si>
    <t>欧继轩</t>
  </si>
  <si>
    <t>邹家伟</t>
  </si>
  <si>
    <t>钟尚文</t>
  </si>
  <si>
    <t>张洛轩</t>
  </si>
  <si>
    <t>郑艺宸</t>
  </si>
  <si>
    <t>张熙炎</t>
  </si>
  <si>
    <t>张凯煌</t>
  </si>
  <si>
    <t>张俊赫</t>
  </si>
  <si>
    <t>叶荣臻</t>
  </si>
  <si>
    <t>严晨曦</t>
  </si>
  <si>
    <t>徐梓宸</t>
  </si>
  <si>
    <t>徐允腾</t>
  </si>
  <si>
    <t>徐向洋</t>
  </si>
  <si>
    <t>熊致远</t>
  </si>
  <si>
    <t>单守志</t>
  </si>
  <si>
    <t>肖金鹏</t>
  </si>
  <si>
    <t>柏文轩</t>
  </si>
  <si>
    <t>钟宇欢</t>
  </si>
  <si>
    <t>朱语萱</t>
  </si>
  <si>
    <t>赵安妮</t>
  </si>
  <si>
    <t>章温妮</t>
  </si>
  <si>
    <t>张静怡</t>
  </si>
  <si>
    <t>游燕双</t>
  </si>
  <si>
    <t>游燕琪</t>
  </si>
  <si>
    <t>杨资颖</t>
  </si>
  <si>
    <t>许佳彦</t>
  </si>
  <si>
    <t>孟享</t>
  </si>
  <si>
    <t>朱辰潇</t>
  </si>
  <si>
    <t>赵浩宇</t>
  </si>
  <si>
    <t>平均分：</t>
  </si>
  <si>
    <t>优秀率：</t>
  </si>
  <si>
    <t>及格率：</t>
  </si>
  <si>
    <t>最高分：</t>
  </si>
  <si>
    <t>最低分：</t>
  </si>
  <si>
    <t>应考人数：</t>
  </si>
  <si>
    <t>实考人数：</t>
  </si>
  <si>
    <t>广大附花都狮岭学校102班成绩登记表</t>
  </si>
  <si>
    <t>（    ）科成绩</t>
  </si>
  <si>
    <t>102班</t>
  </si>
  <si>
    <t>杨立弘</t>
  </si>
  <si>
    <t>杨环宇</t>
  </si>
  <si>
    <t>晏宇</t>
  </si>
  <si>
    <t>刘显柠</t>
  </si>
  <si>
    <t>蔡毅</t>
  </si>
  <si>
    <t>王添瑞</t>
  </si>
  <si>
    <t>王柏涛</t>
  </si>
  <si>
    <t>汤雨轩</t>
  </si>
  <si>
    <t>覃浩天</t>
  </si>
  <si>
    <t>苏锐鸿</t>
  </si>
  <si>
    <t>石峻豪</t>
  </si>
  <si>
    <t>茹俊熙</t>
  </si>
  <si>
    <t>彭煜轩</t>
  </si>
  <si>
    <t>范晋铭</t>
  </si>
  <si>
    <t>潘云柯</t>
  </si>
  <si>
    <t>欧芷铭</t>
  </si>
  <si>
    <t>欧阳兆江</t>
  </si>
  <si>
    <t>马浩睿</t>
  </si>
  <si>
    <t>吕嘉禹</t>
  </si>
  <si>
    <t>罗振邺</t>
  </si>
  <si>
    <t>罗浩宇</t>
  </si>
  <si>
    <t>廖章洪</t>
  </si>
  <si>
    <t>陈品陵</t>
  </si>
  <si>
    <t>陈俐颖</t>
  </si>
  <si>
    <t>陈俊茵</t>
  </si>
  <si>
    <t>陈楚妍</t>
  </si>
  <si>
    <t>毕芷莹</t>
  </si>
  <si>
    <t>邓熙妍</t>
  </si>
  <si>
    <t>邓熙婧</t>
  </si>
  <si>
    <t>周雅琳</t>
  </si>
  <si>
    <t>张云彦</t>
  </si>
  <si>
    <t>张云菲</t>
  </si>
  <si>
    <t>江佳茹</t>
  </si>
  <si>
    <t>尧昱程</t>
  </si>
  <si>
    <t>晏景浩</t>
  </si>
  <si>
    <t>广大附花都狮岭学校103班成绩登记表</t>
  </si>
  <si>
    <t>（      ）科成绩</t>
  </si>
  <si>
    <t>103班</t>
  </si>
  <si>
    <t>严铭泽</t>
  </si>
  <si>
    <t>徐振华</t>
  </si>
  <si>
    <t>吴润炜</t>
  </si>
  <si>
    <t>刘宇澄</t>
  </si>
  <si>
    <t>刘礼阳</t>
  </si>
  <si>
    <t>刘俊宇</t>
  </si>
  <si>
    <t>刘俊豪</t>
  </si>
  <si>
    <t>刘锦睿</t>
  </si>
  <si>
    <t>林培韬</t>
  </si>
  <si>
    <t>李颖鹏</t>
  </si>
  <si>
    <t>李先宇</t>
  </si>
  <si>
    <t>李万铖</t>
  </si>
  <si>
    <t>李庆朗</t>
  </si>
  <si>
    <t>李其霖</t>
  </si>
  <si>
    <t>李骏豪</t>
  </si>
  <si>
    <t>江家杰</t>
  </si>
  <si>
    <t>贾雨键</t>
  </si>
  <si>
    <t>黄梓恒</t>
  </si>
  <si>
    <t>黄圣杰</t>
  </si>
  <si>
    <t>严子诺</t>
  </si>
  <si>
    <t>王艺潼</t>
  </si>
  <si>
    <t>刘芷萌</t>
  </si>
  <si>
    <t>钟惠晴</t>
  </si>
  <si>
    <t>陈铭馨</t>
  </si>
  <si>
    <t>黄嘉欣</t>
  </si>
  <si>
    <t>陆欣</t>
  </si>
  <si>
    <t>邬语涵</t>
  </si>
  <si>
    <t>李欣仪</t>
  </si>
  <si>
    <t>龚静如</t>
  </si>
  <si>
    <t>符芝荧</t>
  </si>
  <si>
    <t>李梦轩</t>
  </si>
  <si>
    <t>施嘉凯</t>
  </si>
  <si>
    <t>彭绿鑫</t>
  </si>
  <si>
    <t>江芯悦</t>
  </si>
  <si>
    <t>广大附花都狮岭学校104班成绩登记表</t>
  </si>
  <si>
    <t>104班</t>
  </si>
  <si>
    <t>王梓烨</t>
  </si>
  <si>
    <t>王业顺</t>
  </si>
  <si>
    <t>谈浩磊</t>
  </si>
  <si>
    <t>侯伟祺</t>
  </si>
  <si>
    <t>侯瑞芃</t>
  </si>
  <si>
    <t>何浚瑜</t>
  </si>
  <si>
    <t>郭梓龙</t>
  </si>
  <si>
    <t>甘健明</t>
  </si>
  <si>
    <t>冯洛阳</t>
  </si>
  <si>
    <t>冯靖伦</t>
  </si>
  <si>
    <t>方子夫</t>
  </si>
  <si>
    <t>方佑安</t>
  </si>
  <si>
    <t>方国雄</t>
  </si>
  <si>
    <t>杜建彤</t>
  </si>
  <si>
    <t>董和瓒</t>
  </si>
  <si>
    <t>丁铭浩</t>
  </si>
  <si>
    <t>邓峻熙</t>
  </si>
  <si>
    <t>谢清朗</t>
  </si>
  <si>
    <t>陈旭阳</t>
  </si>
  <si>
    <t>张芮魁</t>
  </si>
  <si>
    <t>孔妙涵</t>
  </si>
  <si>
    <t>黄可馨</t>
  </si>
  <si>
    <t>胡茜茜</t>
  </si>
  <si>
    <t>何思怡</t>
  </si>
  <si>
    <t>管可萱</t>
  </si>
  <si>
    <t>方梓萱</t>
  </si>
  <si>
    <t>陈子倪</t>
  </si>
  <si>
    <t>陈思颖</t>
  </si>
  <si>
    <t>潘启铭</t>
  </si>
  <si>
    <t>黎梦帆</t>
  </si>
  <si>
    <t>胡心盈</t>
  </si>
  <si>
    <t>林宸希</t>
  </si>
  <si>
    <t>熊国彬</t>
  </si>
  <si>
    <t>缺考</t>
  </si>
  <si>
    <t>邝校军</t>
  </si>
  <si>
    <t>江镇言</t>
  </si>
  <si>
    <t>广大附花都狮岭学校105班成绩登记表</t>
  </si>
  <si>
    <t>105班</t>
  </si>
  <si>
    <t>孙杨</t>
  </si>
  <si>
    <t>骆佳锐</t>
  </si>
  <si>
    <t>陈俊翰</t>
  </si>
  <si>
    <t>陈桓锐</t>
  </si>
  <si>
    <t>陈柏政</t>
  </si>
  <si>
    <t>曾俊淮</t>
  </si>
  <si>
    <t>曾俊豪</t>
  </si>
  <si>
    <t>蔡子谦</t>
  </si>
  <si>
    <t>蔡莹翔</t>
  </si>
  <si>
    <t>毕骏钧</t>
  </si>
  <si>
    <t>邓凯轩</t>
  </si>
  <si>
    <t>池炯锐</t>
  </si>
  <si>
    <t>陈子磊</t>
  </si>
  <si>
    <t>周晓乐</t>
  </si>
  <si>
    <t>周承志</t>
  </si>
  <si>
    <t>庾浚朗</t>
  </si>
  <si>
    <t>姚俊逸</t>
  </si>
  <si>
    <t>王翔</t>
  </si>
  <si>
    <t>孙源威</t>
  </si>
  <si>
    <t>谭佳露</t>
  </si>
  <si>
    <t>龙梓涵</t>
  </si>
  <si>
    <t>刘婧圆</t>
  </si>
  <si>
    <t>梁芷凝</t>
  </si>
  <si>
    <t>梁韵诗</t>
  </si>
  <si>
    <t>梁婧琪</t>
  </si>
  <si>
    <t>李斯琦</t>
  </si>
  <si>
    <t>李承芊</t>
  </si>
  <si>
    <t>雷牧彤</t>
  </si>
  <si>
    <t>黄语诺</t>
  </si>
  <si>
    <t>邝诗茵</t>
  </si>
  <si>
    <t>郭荣壕</t>
  </si>
  <si>
    <t>邓可卿</t>
  </si>
  <si>
    <t>陈佳怡</t>
  </si>
  <si>
    <t>广大附花都狮岭学校106班成绩登记表</t>
  </si>
  <si>
    <t>106班</t>
  </si>
  <si>
    <t>马浩霖</t>
  </si>
  <si>
    <t>赖文昱</t>
  </si>
  <si>
    <t>柯景曦</t>
  </si>
  <si>
    <t>钟梓恒</t>
  </si>
  <si>
    <t>钟大宝</t>
  </si>
  <si>
    <t>夏禹天</t>
  </si>
  <si>
    <t>吴梓轩</t>
  </si>
  <si>
    <t>吴骏哲</t>
  </si>
  <si>
    <t>罗崇希</t>
  </si>
  <si>
    <t>卢泓亦</t>
  </si>
  <si>
    <t>卢辰宇</t>
  </si>
  <si>
    <t>黄辰勋</t>
  </si>
  <si>
    <t>华彧渐</t>
  </si>
  <si>
    <t>胡炜淇</t>
  </si>
  <si>
    <t>陈锐博</t>
  </si>
  <si>
    <t>陈浚铭</t>
  </si>
  <si>
    <t>陈峻宇</t>
  </si>
  <si>
    <t>胡锦豪</t>
  </si>
  <si>
    <t>何卓旻</t>
  </si>
  <si>
    <t>曾梓烨</t>
  </si>
  <si>
    <t>曹浚锋</t>
  </si>
  <si>
    <t>吴雨桐</t>
  </si>
  <si>
    <t>林景琪</t>
  </si>
  <si>
    <t>韦静雯</t>
  </si>
  <si>
    <t>王子书</t>
  </si>
  <si>
    <t>王菡钰</t>
  </si>
  <si>
    <t>唐婉婷</t>
  </si>
  <si>
    <t>沈艺涵</t>
  </si>
  <si>
    <t>全婷婷</t>
  </si>
  <si>
    <t>郭梓瞳</t>
  </si>
  <si>
    <t>陆韵如</t>
  </si>
  <si>
    <t>陈瀚洋</t>
  </si>
  <si>
    <t>时雨果</t>
  </si>
  <si>
    <t>司思</t>
  </si>
  <si>
    <t>广大附花都狮岭学校小学部201班成绩登记表</t>
  </si>
  <si>
    <t>201班</t>
  </si>
  <si>
    <t>张智鑫</t>
  </si>
  <si>
    <t>贺刚玉</t>
  </si>
  <si>
    <t>曾铖</t>
  </si>
  <si>
    <t>周煜哲</t>
  </si>
  <si>
    <t>肖沛晨</t>
  </si>
  <si>
    <t>唐宇轩</t>
  </si>
  <si>
    <t>张家辉</t>
  </si>
  <si>
    <t>杨子旭</t>
  </si>
  <si>
    <t>钟泓睿</t>
  </si>
  <si>
    <t>林泽权</t>
  </si>
  <si>
    <t>李昱延</t>
  </si>
  <si>
    <t>孟曦坤</t>
  </si>
  <si>
    <t>徐力显</t>
  </si>
  <si>
    <t>王振宇</t>
  </si>
  <si>
    <t>黄欣怡</t>
  </si>
  <si>
    <t>叶怡睿</t>
  </si>
  <si>
    <t>陈语曦</t>
  </si>
  <si>
    <t>陈静熙</t>
  </si>
  <si>
    <t>冯俏霖</t>
  </si>
  <si>
    <t>廖怡婷</t>
  </si>
  <si>
    <t>沈羨莹</t>
  </si>
  <si>
    <t>刘永亮</t>
  </si>
  <si>
    <t>李瑾乐</t>
  </si>
  <si>
    <t>司源</t>
  </si>
  <si>
    <t>刘梓雁</t>
  </si>
  <si>
    <t>柯润乔</t>
  </si>
  <si>
    <t>卢静蕾</t>
  </si>
  <si>
    <t>龙泽轩</t>
  </si>
  <si>
    <t>曾俊宇</t>
  </si>
  <si>
    <t>徐王淑芊</t>
  </si>
  <si>
    <t>游燕芬</t>
  </si>
  <si>
    <t>潘笑颜</t>
  </si>
  <si>
    <t>王诗萌</t>
  </si>
  <si>
    <t>谭迪安</t>
  </si>
  <si>
    <t>杨坤锐</t>
  </si>
  <si>
    <t>龙柏霖</t>
  </si>
  <si>
    <t>广大附花都狮岭学校小学部202班成绩登记表</t>
  </si>
  <si>
    <t>202班</t>
  </si>
  <si>
    <t>冯禹钧</t>
  </si>
  <si>
    <t>龙浩宸</t>
  </si>
  <si>
    <t>马皓炀</t>
  </si>
  <si>
    <t>周圣涵</t>
  </si>
  <si>
    <t>荣宸</t>
  </si>
  <si>
    <t>文圆龙</t>
  </si>
  <si>
    <t>何泳汛</t>
  </si>
  <si>
    <t>蒋汶轩</t>
  </si>
  <si>
    <t>张佳鑫</t>
  </si>
  <si>
    <t>梁子洋</t>
  </si>
  <si>
    <t>欧阳苇宸</t>
  </si>
  <si>
    <t>陈恺晏</t>
  </si>
  <si>
    <t>赵华斌</t>
  </si>
  <si>
    <t>段岩轩</t>
  </si>
  <si>
    <t>许宇轩</t>
  </si>
  <si>
    <t>桂宇瀚</t>
  </si>
  <si>
    <t>余荣枫</t>
  </si>
  <si>
    <t>李嘉琪</t>
  </si>
  <si>
    <t>薛依蓝</t>
  </si>
  <si>
    <t>黄清垚</t>
  </si>
  <si>
    <t>余雯馨</t>
  </si>
  <si>
    <t>李月彤</t>
  </si>
  <si>
    <t>许芯颖</t>
  </si>
  <si>
    <t>卢嘉悦</t>
  </si>
  <si>
    <t>陈曦妍</t>
  </si>
  <si>
    <t>简华倩</t>
  </si>
  <si>
    <t>许诺熙</t>
  </si>
  <si>
    <t>高奕萱</t>
  </si>
  <si>
    <t>李嘉萱</t>
  </si>
  <si>
    <t>黄文博</t>
  </si>
  <si>
    <t>麦广扬</t>
  </si>
  <si>
    <t>赖志恒</t>
  </si>
  <si>
    <t>杨浩宇</t>
  </si>
  <si>
    <t>蔡明轩</t>
  </si>
  <si>
    <t>吴振灏</t>
  </si>
  <si>
    <t>杨清岚</t>
  </si>
  <si>
    <t>林骏艺</t>
  </si>
  <si>
    <t>广大附花都狮岭学校小学部203班成绩登记表</t>
  </si>
  <si>
    <t>广大附花都狮岭学校小学部204班成绩登记表</t>
  </si>
  <si>
    <t>204班</t>
  </si>
  <si>
    <t>张展澎</t>
  </si>
  <si>
    <t>王泽勋</t>
  </si>
  <si>
    <t>崔俊灿</t>
  </si>
  <si>
    <t>庄信哲</t>
  </si>
  <si>
    <t>陈浩霖</t>
  </si>
  <si>
    <t>吴宸霄</t>
  </si>
  <si>
    <t>凡越</t>
  </si>
  <si>
    <t>王柯迪</t>
  </si>
  <si>
    <t>许雅豪</t>
  </si>
  <si>
    <t>蔡肖君</t>
  </si>
  <si>
    <t>黄伟博</t>
  </si>
  <si>
    <t>汤乙城</t>
  </si>
  <si>
    <t>晏锦成</t>
  </si>
  <si>
    <t>陈毅夫</t>
  </si>
  <si>
    <t>刘恒</t>
  </si>
  <si>
    <t>徐辰希</t>
  </si>
  <si>
    <t>庄嘉腾</t>
  </si>
  <si>
    <t>李茗宇</t>
  </si>
  <si>
    <t>吴子轩</t>
  </si>
  <si>
    <t>姚卓铭</t>
  </si>
  <si>
    <t>丁媛</t>
  </si>
  <si>
    <t>茹枼僮</t>
  </si>
  <si>
    <t>梁多多</t>
  </si>
  <si>
    <t>龙依扬</t>
  </si>
  <si>
    <t>董希晨</t>
  </si>
  <si>
    <t>陈嘉萱</t>
  </si>
  <si>
    <t>郭维雅</t>
  </si>
  <si>
    <t>卓欣悦</t>
  </si>
  <si>
    <t>曾熙善</t>
  </si>
  <si>
    <t>庞星彤</t>
  </si>
  <si>
    <t>庞心悦</t>
  </si>
  <si>
    <t>李欣妍</t>
  </si>
  <si>
    <t>舒芷芯</t>
  </si>
  <si>
    <t>罗仕源</t>
  </si>
  <si>
    <t>赖楚航</t>
  </si>
  <si>
    <t>张珉熠</t>
  </si>
  <si>
    <t>杨泊丞</t>
  </si>
  <si>
    <t>广大附花都狮岭学校301班成绩登记表</t>
  </si>
  <si>
    <t>（     ）成绩</t>
  </si>
  <si>
    <t>序号</t>
  </si>
  <si>
    <t>林佳锐</t>
  </si>
  <si>
    <t>高卓航</t>
  </si>
  <si>
    <t>唐权友</t>
  </si>
  <si>
    <t>曾台栩</t>
  </si>
  <si>
    <t>陈子昊</t>
  </si>
  <si>
    <t>钟炜杰</t>
  </si>
  <si>
    <t>徐烨霖</t>
  </si>
  <si>
    <t>彭梓豪</t>
  </si>
  <si>
    <t>罗元璟</t>
  </si>
  <si>
    <t>张星宇</t>
  </si>
  <si>
    <t>沈智成</t>
  </si>
  <si>
    <t>周靖茹</t>
  </si>
  <si>
    <t>谢卉</t>
  </si>
  <si>
    <t>陈雅琪</t>
  </si>
  <si>
    <t>刘文菲</t>
  </si>
  <si>
    <t>吴佳锦</t>
  </si>
  <si>
    <t>施洋</t>
  </si>
  <si>
    <t>张泽荟</t>
  </si>
  <si>
    <t>李子墨</t>
  </si>
  <si>
    <t>张佳栋</t>
  </si>
  <si>
    <t>李子谦</t>
  </si>
  <si>
    <t>汪一阳</t>
  </si>
  <si>
    <t>庞明浩</t>
  </si>
  <si>
    <t>周文骐</t>
  </si>
  <si>
    <t>广大附花都狮岭学校302班成绩登记表</t>
  </si>
  <si>
    <t>胡佳城</t>
  </si>
  <si>
    <t>黄子铭</t>
  </si>
  <si>
    <t>何锦熠</t>
  </si>
  <si>
    <t>李俊希</t>
  </si>
  <si>
    <t>刘豪燃</t>
  </si>
  <si>
    <t>韩博轩</t>
  </si>
  <si>
    <t>肖康琦</t>
  </si>
  <si>
    <t>冯俊玮</t>
  </si>
  <si>
    <t>黄祉豪</t>
  </si>
  <si>
    <t>邓宏凯</t>
  </si>
  <si>
    <t>李志豪</t>
  </si>
  <si>
    <t>李志杰</t>
  </si>
  <si>
    <t>翁家欣</t>
  </si>
  <si>
    <t>唐子涵</t>
  </si>
  <si>
    <t>徐嘉淇</t>
  </si>
  <si>
    <t>冯珺瑶</t>
  </si>
  <si>
    <t>金智英</t>
  </si>
  <si>
    <t>张静婷</t>
  </si>
  <si>
    <t>曾妍晨</t>
  </si>
  <si>
    <t>张芯苹</t>
  </si>
  <si>
    <t>罗梓荧</t>
  </si>
  <si>
    <t>王钧灏</t>
  </si>
  <si>
    <t>刘子涵</t>
  </si>
  <si>
    <t>郑威</t>
  </si>
  <si>
    <t>郑亦延</t>
  </si>
  <si>
    <t>试卷+口算（10分）</t>
  </si>
  <si>
    <t>卢灏谦</t>
  </si>
  <si>
    <t>陈梓涛</t>
  </si>
  <si>
    <t>廖铭杰</t>
  </si>
  <si>
    <t>毛乾州</t>
  </si>
  <si>
    <t>廖子轩</t>
  </si>
  <si>
    <t>周辰骞</t>
  </si>
  <si>
    <t>陈博煜</t>
  </si>
  <si>
    <t>李颢范</t>
  </si>
  <si>
    <t>李昱霄</t>
  </si>
  <si>
    <t>郑羽翔</t>
  </si>
  <si>
    <t>万成璋</t>
  </si>
  <si>
    <t>杨智凯</t>
  </si>
  <si>
    <t>刘国延</t>
  </si>
  <si>
    <t>胡俊阳</t>
  </si>
  <si>
    <t>秦泽舟</t>
  </si>
  <si>
    <t>罗嘉灿</t>
  </si>
  <si>
    <t>萧亦瑶</t>
  </si>
  <si>
    <t>谢科莹</t>
  </si>
  <si>
    <t>罗嘉淇</t>
  </si>
  <si>
    <t>袁浚萌</t>
  </si>
  <si>
    <t>雷佳妮</t>
  </si>
  <si>
    <t>龚美嫡</t>
  </si>
  <si>
    <t>宋燕雯</t>
  </si>
  <si>
    <t>曾雨菲</t>
  </si>
  <si>
    <t>陈梓淇</t>
  </si>
  <si>
    <t>刘芷宁</t>
  </si>
  <si>
    <t>胡瑾萱</t>
  </si>
  <si>
    <t>袁嘉晴</t>
  </si>
  <si>
    <t>袁铭谦</t>
  </si>
  <si>
    <t>任亚龙</t>
  </si>
  <si>
    <t>钟浩伟</t>
  </si>
  <si>
    <t>柯天怡</t>
  </si>
  <si>
    <t>冯智祖</t>
  </si>
  <si>
    <t>伍棉铃</t>
  </si>
  <si>
    <t>李竞轩</t>
  </si>
  <si>
    <t>广大附花都狮岭学校402班成绩登记表</t>
  </si>
  <si>
    <t>（    ）成绩</t>
  </si>
  <si>
    <t>402班</t>
  </si>
  <si>
    <t>冯智钧</t>
  </si>
  <si>
    <t>叶炜耀</t>
  </si>
  <si>
    <t>徐嘉顾</t>
  </si>
  <si>
    <t>曾子炫</t>
  </si>
  <si>
    <t>杨粤豪</t>
  </si>
  <si>
    <t>邓宏晨</t>
  </si>
  <si>
    <t>刘焯耀</t>
  </si>
  <si>
    <t>王子康</t>
  </si>
  <si>
    <t>晏云逸</t>
  </si>
  <si>
    <t>钱浚轩</t>
  </si>
  <si>
    <t>王星博</t>
  </si>
  <si>
    <t>汪思锐</t>
  </si>
  <si>
    <t>朱文海</t>
  </si>
  <si>
    <t>严玉峰</t>
  </si>
  <si>
    <t>高振宜</t>
  </si>
  <si>
    <t>沈彦蕾</t>
  </si>
  <si>
    <t>包海岚</t>
  </si>
  <si>
    <t>朱晨蕊</t>
  </si>
  <si>
    <t>王菲</t>
  </si>
  <si>
    <t>林佳琦</t>
  </si>
  <si>
    <t>梁茵莛</t>
  </si>
  <si>
    <t>张梓欣</t>
  </si>
  <si>
    <t>易佳琪</t>
  </si>
  <si>
    <t>陈嘉欣</t>
  </si>
  <si>
    <t>梁茵茜</t>
  </si>
  <si>
    <t>朱怡灵</t>
  </si>
  <si>
    <t>王洛芯</t>
  </si>
  <si>
    <t>侯沛霖</t>
  </si>
  <si>
    <t>刘炜纶</t>
  </si>
  <si>
    <t>吴旭瀚</t>
  </si>
  <si>
    <t>黄远新</t>
  </si>
  <si>
    <t>周雨晴</t>
  </si>
  <si>
    <t>胡馨文</t>
  </si>
  <si>
    <t>王洛雯</t>
  </si>
  <si>
    <t>刘子恩</t>
  </si>
  <si>
    <t>罗嘉鑫</t>
  </si>
  <si>
    <t>陈永燊</t>
  </si>
  <si>
    <t>广大附花都狮岭学校501班成绩登记表</t>
  </si>
  <si>
    <t>期中计算</t>
  </si>
  <si>
    <t>期中卷</t>
  </si>
  <si>
    <t>501班</t>
  </si>
  <si>
    <t>孙宇翔</t>
  </si>
  <si>
    <t>宋汶晋</t>
  </si>
  <si>
    <t>杨子轩</t>
  </si>
  <si>
    <t>李福荣</t>
  </si>
  <si>
    <t>赵梓成</t>
  </si>
  <si>
    <t>林泽翰</t>
  </si>
  <si>
    <t>叶海晨</t>
  </si>
  <si>
    <t>何振越</t>
  </si>
  <si>
    <t>郑锦淏</t>
  </si>
  <si>
    <t>刘楷宇</t>
  </si>
  <si>
    <t>沈峻宇</t>
  </si>
  <si>
    <t>黄子轩</t>
  </si>
  <si>
    <t>周睿昊</t>
  </si>
  <si>
    <t>苏永芮</t>
  </si>
  <si>
    <t>罗懿轩</t>
  </si>
  <si>
    <t>刘国宇</t>
  </si>
  <si>
    <t>张展鹏</t>
  </si>
  <si>
    <t>何子轩</t>
  </si>
  <si>
    <t>黄依依</t>
  </si>
  <si>
    <t>谭林欣</t>
  </si>
  <si>
    <t>黄思尧</t>
  </si>
  <si>
    <t>黄祉茜</t>
  </si>
  <si>
    <t>董雨忻</t>
  </si>
  <si>
    <t>王芸熙</t>
  </si>
  <si>
    <t>陈怡琳</t>
  </si>
  <si>
    <t>齐涵钰</t>
  </si>
  <si>
    <t>詹诗懿</t>
  </si>
  <si>
    <t>龚启萍</t>
  </si>
  <si>
    <t>魏才智</t>
  </si>
  <si>
    <t>苗卓远</t>
  </si>
  <si>
    <t>广大附花都狮岭学校502班成绩登记表</t>
  </si>
  <si>
    <t>502班</t>
  </si>
  <si>
    <t>全家骏</t>
  </si>
  <si>
    <t>童阳</t>
  </si>
  <si>
    <t>邹金泽</t>
  </si>
  <si>
    <t>黄宗晨</t>
  </si>
  <si>
    <t>刘宇熙</t>
  </si>
  <si>
    <t>刘浩宇</t>
  </si>
  <si>
    <t>王浚希</t>
  </si>
  <si>
    <t>刘泽阳</t>
  </si>
  <si>
    <t>曾泽勋</t>
  </si>
  <si>
    <t>李明亮</t>
  </si>
  <si>
    <t>林汶捷</t>
  </si>
  <si>
    <t>曾吴杰</t>
  </si>
  <si>
    <t>李培轩</t>
  </si>
  <si>
    <t>周子轩</t>
  </si>
  <si>
    <t>余泽瑞</t>
  </si>
  <si>
    <t>罗嘉俊</t>
  </si>
  <si>
    <t>王康润</t>
  </si>
  <si>
    <t>温健博</t>
  </si>
  <si>
    <t>冯欣妍</t>
  </si>
  <si>
    <t>曾紫涵</t>
  </si>
  <si>
    <t>杨卓欣</t>
  </si>
  <si>
    <t>梁雨彤</t>
  </si>
  <si>
    <t>冼文熙</t>
  </si>
  <si>
    <t>陆曦如</t>
  </si>
  <si>
    <t>易欣瑜</t>
  </si>
  <si>
    <t>郭立煌</t>
  </si>
  <si>
    <t>龙韵淇</t>
  </si>
  <si>
    <t>余诗惠</t>
  </si>
  <si>
    <t>张诗姸</t>
  </si>
  <si>
    <t>广大附花都狮岭学校601班成绩登记表</t>
  </si>
  <si>
    <t>计算能力</t>
  </si>
  <si>
    <t>试卷</t>
  </si>
  <si>
    <t>601班</t>
  </si>
  <si>
    <t>徐浩原</t>
  </si>
  <si>
    <t>肖裴添</t>
  </si>
  <si>
    <t>江文滨</t>
  </si>
  <si>
    <t>袁昊乐</t>
  </si>
  <si>
    <t>刘劲睿</t>
  </si>
  <si>
    <t>卢俊华</t>
  </si>
  <si>
    <t>何泽宇</t>
  </si>
  <si>
    <t>潘沛成</t>
  </si>
  <si>
    <t>范子锐</t>
  </si>
  <si>
    <t>晏楚墨</t>
  </si>
  <si>
    <t>左鑫</t>
  </si>
  <si>
    <t>邓竣文</t>
  </si>
  <si>
    <t>李伟权</t>
  </si>
  <si>
    <t>尤泓翔</t>
  </si>
  <si>
    <t>陈禹勋</t>
  </si>
  <si>
    <t>唐昊跃</t>
  </si>
  <si>
    <t>李梓童</t>
  </si>
  <si>
    <t>杨晓桐</t>
  </si>
  <si>
    <t>高蕊</t>
  </si>
  <si>
    <t>金智恩</t>
  </si>
  <si>
    <t>邓梓筠</t>
  </si>
  <si>
    <t>宋欣妍</t>
  </si>
  <si>
    <t>谈芸茜</t>
  </si>
  <si>
    <t>朱语菲</t>
  </si>
  <si>
    <t>易衍</t>
  </si>
  <si>
    <t>卢予涵</t>
  </si>
  <si>
    <t>庄雅淇</t>
  </si>
  <si>
    <t>钟滨孺</t>
  </si>
  <si>
    <t>欧阳效隽</t>
  </si>
  <si>
    <t>曾杨皓晨</t>
  </si>
  <si>
    <t>陈锐翔</t>
  </si>
  <si>
    <t>牛芊羽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</si>
</sst>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2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0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17" borderId="13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21" borderId="17" applyNumberFormat="0" applyAlignment="0" applyProtection="0">
      <alignment vertical="center"/>
    </xf>
    <xf numFmtId="0" fontId="31" fillId="21" borderId="12" applyNumberFormat="0" applyAlignment="0" applyProtection="0">
      <alignment vertical="center"/>
    </xf>
    <xf numFmtId="0" fontId="39" fillId="29" borderId="18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>
      <protection locked="0"/>
    </xf>
  </cellStyleXfs>
  <cellXfs count="74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>
      <alignment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/>
    </xf>
    <xf numFmtId="0" fontId="10" fillId="0" borderId="1" xfId="49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Protection="1">
      <alignment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right" vertical="center"/>
      <protection locked="0"/>
    </xf>
    <xf numFmtId="0" fontId="21" fillId="0" borderId="9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 applyProtection="1">
      <alignment horizontal="right" vertical="center"/>
      <protection locked="0"/>
    </xf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8" workbookViewId="0">
      <selection activeCell="K30" sqref="K30"/>
    </sheetView>
  </sheetViews>
  <sheetFormatPr defaultColWidth="9" defaultRowHeight="14.25" outlineLevelCol="7"/>
  <cols>
    <col min="4" max="4" width="12.625"/>
    <col min="7" max="7" width="12.625"/>
  </cols>
  <sheetData>
    <row r="1" ht="18.75" spans="1:8">
      <c r="A1" s="38" t="s">
        <v>0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1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spans="1:8">
      <c r="A4" s="41" t="s">
        <v>9</v>
      </c>
      <c r="B4" s="41">
        <v>1101</v>
      </c>
      <c r="C4" s="62" t="s">
        <v>10</v>
      </c>
      <c r="D4" s="70">
        <v>95</v>
      </c>
      <c r="E4" s="70">
        <v>99</v>
      </c>
      <c r="F4" s="71">
        <v>100</v>
      </c>
      <c r="G4" s="39">
        <f>SUM(D4:F4)</f>
        <v>294</v>
      </c>
      <c r="H4" s="39"/>
    </row>
    <row r="5" ht="18.75" spans="1:8">
      <c r="A5" s="41" t="s">
        <v>9</v>
      </c>
      <c r="B5" s="41">
        <v>1102</v>
      </c>
      <c r="C5" s="62" t="s">
        <v>11</v>
      </c>
      <c r="D5" s="67">
        <v>97</v>
      </c>
      <c r="E5" s="67">
        <v>99</v>
      </c>
      <c r="F5" s="71">
        <v>34</v>
      </c>
      <c r="G5" s="39">
        <f t="shared" ref="G5:G37" si="0">SUM(D5:F5)</f>
        <v>230</v>
      </c>
      <c r="H5" s="39"/>
    </row>
    <row r="6" ht="18.75" spans="1:8">
      <c r="A6" s="41" t="s">
        <v>9</v>
      </c>
      <c r="B6" s="41">
        <v>1103</v>
      </c>
      <c r="C6" s="62" t="s">
        <v>12</v>
      </c>
      <c r="D6" s="67">
        <v>100</v>
      </c>
      <c r="E6" s="67">
        <v>100</v>
      </c>
      <c r="F6" s="71">
        <v>100</v>
      </c>
      <c r="G6" s="39">
        <f t="shared" si="0"/>
        <v>300</v>
      </c>
      <c r="H6" s="39"/>
    </row>
    <row r="7" ht="18.75" spans="1:8">
      <c r="A7" s="41" t="s">
        <v>9</v>
      </c>
      <c r="B7" s="41">
        <v>1104</v>
      </c>
      <c r="C7" s="62" t="s">
        <v>13</v>
      </c>
      <c r="D7" s="67">
        <v>96</v>
      </c>
      <c r="E7" s="67">
        <v>99.5</v>
      </c>
      <c r="F7" s="71">
        <v>90</v>
      </c>
      <c r="G7" s="39">
        <f t="shared" si="0"/>
        <v>285.5</v>
      </c>
      <c r="H7" s="39"/>
    </row>
    <row r="8" ht="18.75" spans="1:8">
      <c r="A8" s="41" t="s">
        <v>9</v>
      </c>
      <c r="B8" s="41">
        <v>1105</v>
      </c>
      <c r="C8" s="62" t="s">
        <v>14</v>
      </c>
      <c r="D8" s="67">
        <v>93</v>
      </c>
      <c r="E8" s="67">
        <v>98</v>
      </c>
      <c r="F8" s="71">
        <v>81</v>
      </c>
      <c r="G8" s="39">
        <f t="shared" si="0"/>
        <v>272</v>
      </c>
      <c r="H8" s="39"/>
    </row>
    <row r="9" ht="18.75" spans="1:8">
      <c r="A9" s="41" t="s">
        <v>9</v>
      </c>
      <c r="B9" s="41">
        <v>1106</v>
      </c>
      <c r="C9" s="72" t="s">
        <v>15</v>
      </c>
      <c r="D9" s="67">
        <v>100</v>
      </c>
      <c r="E9" s="67">
        <v>100</v>
      </c>
      <c r="F9" s="71">
        <v>71</v>
      </c>
      <c r="G9" s="39">
        <f t="shared" si="0"/>
        <v>271</v>
      </c>
      <c r="H9" s="39"/>
    </row>
    <row r="10" ht="18.75" spans="1:8">
      <c r="A10" s="41" t="s">
        <v>9</v>
      </c>
      <c r="B10" s="41">
        <v>1107</v>
      </c>
      <c r="C10" s="62" t="s">
        <v>16</v>
      </c>
      <c r="D10" s="67">
        <v>97</v>
      </c>
      <c r="E10" s="67">
        <v>96</v>
      </c>
      <c r="F10" s="71">
        <v>93</v>
      </c>
      <c r="G10" s="39">
        <f t="shared" si="0"/>
        <v>286</v>
      </c>
      <c r="H10" s="39"/>
    </row>
    <row r="11" ht="18.75" spans="1:8">
      <c r="A11" s="41" t="s">
        <v>9</v>
      </c>
      <c r="B11" s="41">
        <v>1108</v>
      </c>
      <c r="C11" s="62" t="s">
        <v>17</v>
      </c>
      <c r="D11" s="67">
        <v>97</v>
      </c>
      <c r="E11" s="67">
        <v>100</v>
      </c>
      <c r="F11" s="71">
        <v>89</v>
      </c>
      <c r="G11" s="39">
        <f t="shared" si="0"/>
        <v>286</v>
      </c>
      <c r="H11" s="39"/>
    </row>
    <row r="12" ht="18.75" spans="1:8">
      <c r="A12" s="41" t="s">
        <v>9</v>
      </c>
      <c r="B12" s="41">
        <v>1109</v>
      </c>
      <c r="C12" s="62" t="s">
        <v>18</v>
      </c>
      <c r="D12" s="67">
        <v>100</v>
      </c>
      <c r="E12" s="67">
        <v>97</v>
      </c>
      <c r="F12" s="71">
        <v>92</v>
      </c>
      <c r="G12" s="39">
        <f t="shared" si="0"/>
        <v>289</v>
      </c>
      <c r="H12" s="39"/>
    </row>
    <row r="13" ht="18.75" spans="1:8">
      <c r="A13" s="41" t="s">
        <v>9</v>
      </c>
      <c r="B13" s="41">
        <v>1110</v>
      </c>
      <c r="C13" s="62" t="s">
        <v>19</v>
      </c>
      <c r="D13" s="67">
        <v>98</v>
      </c>
      <c r="E13" s="67">
        <v>92</v>
      </c>
      <c r="F13" s="71">
        <v>94</v>
      </c>
      <c r="G13" s="39">
        <f t="shared" si="0"/>
        <v>284</v>
      </c>
      <c r="H13" s="39"/>
    </row>
    <row r="14" ht="18.75" spans="1:8">
      <c r="A14" s="41" t="s">
        <v>9</v>
      </c>
      <c r="B14" s="41">
        <v>1111</v>
      </c>
      <c r="C14" s="62" t="s">
        <v>20</v>
      </c>
      <c r="D14" s="67">
        <v>94</v>
      </c>
      <c r="E14" s="67">
        <v>100</v>
      </c>
      <c r="F14" s="71">
        <v>100</v>
      </c>
      <c r="G14" s="39">
        <f t="shared" si="0"/>
        <v>294</v>
      </c>
      <c r="H14" s="39"/>
    </row>
    <row r="15" ht="18.75" spans="1:8">
      <c r="A15" s="41" t="s">
        <v>9</v>
      </c>
      <c r="B15" s="41">
        <v>1112</v>
      </c>
      <c r="C15" s="62" t="s">
        <v>21</v>
      </c>
      <c r="D15" s="67">
        <v>90</v>
      </c>
      <c r="E15" s="67">
        <v>94</v>
      </c>
      <c r="F15" s="71">
        <v>62</v>
      </c>
      <c r="G15" s="39">
        <f t="shared" si="0"/>
        <v>246</v>
      </c>
      <c r="H15" s="39"/>
    </row>
    <row r="16" ht="18.75" spans="1:8">
      <c r="A16" s="41" t="s">
        <v>9</v>
      </c>
      <c r="B16" s="41">
        <v>1113</v>
      </c>
      <c r="C16" s="62" t="s">
        <v>22</v>
      </c>
      <c r="D16" s="67">
        <v>96</v>
      </c>
      <c r="E16" s="67">
        <v>87</v>
      </c>
      <c r="F16" s="71">
        <v>62</v>
      </c>
      <c r="G16" s="39">
        <f t="shared" si="0"/>
        <v>245</v>
      </c>
      <c r="H16" s="39"/>
    </row>
    <row r="17" ht="18.75" spans="1:8">
      <c r="A17" s="41" t="s">
        <v>9</v>
      </c>
      <c r="B17" s="41">
        <v>1114</v>
      </c>
      <c r="C17" s="62" t="s">
        <v>23</v>
      </c>
      <c r="D17" s="67">
        <v>73</v>
      </c>
      <c r="E17" s="67">
        <v>88</v>
      </c>
      <c r="F17" s="71">
        <v>33</v>
      </c>
      <c r="G17" s="39">
        <f t="shared" si="0"/>
        <v>194</v>
      </c>
      <c r="H17" s="39"/>
    </row>
    <row r="18" ht="18.75" spans="1:8">
      <c r="A18" s="41" t="s">
        <v>9</v>
      </c>
      <c r="B18" s="41">
        <v>1115</v>
      </c>
      <c r="C18" s="62" t="s">
        <v>24</v>
      </c>
      <c r="D18" s="67">
        <v>94</v>
      </c>
      <c r="E18" s="67">
        <v>99</v>
      </c>
      <c r="F18" s="71">
        <v>71</v>
      </c>
      <c r="G18" s="39">
        <f t="shared" si="0"/>
        <v>264</v>
      </c>
      <c r="H18" s="39"/>
    </row>
    <row r="19" ht="18.75" spans="1:8">
      <c r="A19" s="41" t="s">
        <v>9</v>
      </c>
      <c r="B19" s="41">
        <v>1116</v>
      </c>
      <c r="C19" s="62" t="s">
        <v>25</v>
      </c>
      <c r="D19" s="67">
        <v>92</v>
      </c>
      <c r="E19" s="67">
        <v>95</v>
      </c>
      <c r="F19" s="71">
        <v>98</v>
      </c>
      <c r="G19" s="39">
        <f t="shared" si="0"/>
        <v>285</v>
      </c>
      <c r="H19" s="39"/>
    </row>
    <row r="20" ht="18.75" spans="1:8">
      <c r="A20" s="41" t="s">
        <v>9</v>
      </c>
      <c r="B20" s="41">
        <v>1117</v>
      </c>
      <c r="C20" s="62" t="s">
        <v>26</v>
      </c>
      <c r="D20" s="67">
        <v>94</v>
      </c>
      <c r="E20" s="67">
        <v>98</v>
      </c>
      <c r="F20" s="71">
        <v>94</v>
      </c>
      <c r="G20" s="39">
        <f t="shared" si="0"/>
        <v>286</v>
      </c>
      <c r="H20" s="39"/>
    </row>
    <row r="21" ht="18.75" spans="1:8">
      <c r="A21" s="41" t="s">
        <v>9</v>
      </c>
      <c r="B21" s="41">
        <v>1118</v>
      </c>
      <c r="C21" s="62" t="s">
        <v>27</v>
      </c>
      <c r="D21" s="67">
        <v>99</v>
      </c>
      <c r="E21" s="67">
        <v>100</v>
      </c>
      <c r="F21" s="71">
        <v>81</v>
      </c>
      <c r="G21" s="39">
        <f t="shared" si="0"/>
        <v>280</v>
      </c>
      <c r="H21" s="39"/>
    </row>
    <row r="22" ht="18.75" spans="1:8">
      <c r="A22" s="41" t="s">
        <v>9</v>
      </c>
      <c r="B22" s="41">
        <v>1119</v>
      </c>
      <c r="C22" s="62" t="s">
        <v>28</v>
      </c>
      <c r="D22" s="67">
        <v>82</v>
      </c>
      <c r="E22" s="67">
        <v>99</v>
      </c>
      <c r="F22" s="71">
        <v>44</v>
      </c>
      <c r="G22" s="39">
        <f t="shared" si="0"/>
        <v>225</v>
      </c>
      <c r="H22" s="39"/>
    </row>
    <row r="23" ht="18.75" spans="1:8">
      <c r="A23" s="41" t="s">
        <v>9</v>
      </c>
      <c r="B23" s="41">
        <v>1120</v>
      </c>
      <c r="C23" s="62" t="s">
        <v>29</v>
      </c>
      <c r="D23" s="67">
        <v>96</v>
      </c>
      <c r="E23" s="67">
        <v>100</v>
      </c>
      <c r="F23" s="71">
        <v>87</v>
      </c>
      <c r="G23" s="39">
        <f t="shared" si="0"/>
        <v>283</v>
      </c>
      <c r="H23" s="39"/>
    </row>
    <row r="24" ht="18.75" spans="1:8">
      <c r="A24" s="41" t="s">
        <v>9</v>
      </c>
      <c r="B24" s="41">
        <v>1121</v>
      </c>
      <c r="C24" s="62" t="s">
        <v>30</v>
      </c>
      <c r="D24" s="67">
        <v>96</v>
      </c>
      <c r="E24" s="67">
        <v>64</v>
      </c>
      <c r="F24" s="71">
        <v>96</v>
      </c>
      <c r="G24" s="39">
        <f t="shared" si="0"/>
        <v>256</v>
      </c>
      <c r="H24" s="39"/>
    </row>
    <row r="25" ht="18.75" spans="1:8">
      <c r="A25" s="41" t="s">
        <v>9</v>
      </c>
      <c r="B25" s="41">
        <v>1122</v>
      </c>
      <c r="C25" s="62" t="s">
        <v>31</v>
      </c>
      <c r="D25" s="67">
        <v>87</v>
      </c>
      <c r="E25" s="67">
        <v>85</v>
      </c>
      <c r="F25" s="71">
        <v>80</v>
      </c>
      <c r="G25" s="39">
        <f t="shared" si="0"/>
        <v>252</v>
      </c>
      <c r="H25" s="39"/>
    </row>
    <row r="26" ht="18.75" spans="1:8">
      <c r="A26" s="41" t="s">
        <v>9</v>
      </c>
      <c r="B26" s="41">
        <v>1123</v>
      </c>
      <c r="C26" s="62" t="s">
        <v>32</v>
      </c>
      <c r="D26" s="67">
        <v>96</v>
      </c>
      <c r="E26" s="67">
        <v>92</v>
      </c>
      <c r="F26" s="71">
        <v>89</v>
      </c>
      <c r="G26" s="39">
        <f t="shared" si="0"/>
        <v>277</v>
      </c>
      <c r="H26" s="39"/>
    </row>
    <row r="27" ht="18.75" spans="1:8">
      <c r="A27" s="41" t="s">
        <v>9</v>
      </c>
      <c r="B27" s="41">
        <v>1124</v>
      </c>
      <c r="C27" s="62" t="s">
        <v>33</v>
      </c>
      <c r="D27" s="67">
        <v>95</v>
      </c>
      <c r="E27" s="67">
        <v>90</v>
      </c>
      <c r="F27" s="71">
        <v>96</v>
      </c>
      <c r="G27" s="39">
        <f t="shared" si="0"/>
        <v>281</v>
      </c>
      <c r="H27" s="39"/>
    </row>
    <row r="28" ht="18.75" spans="1:8">
      <c r="A28" s="41" t="s">
        <v>9</v>
      </c>
      <c r="B28" s="41">
        <v>1125</v>
      </c>
      <c r="C28" s="62" t="s">
        <v>34</v>
      </c>
      <c r="D28" s="67">
        <v>95</v>
      </c>
      <c r="E28" s="67">
        <v>90</v>
      </c>
      <c r="F28" s="71">
        <v>84</v>
      </c>
      <c r="G28" s="39">
        <f t="shared" si="0"/>
        <v>269</v>
      </c>
      <c r="H28" s="39"/>
    </row>
    <row r="29" ht="18.75" spans="1:8">
      <c r="A29" s="41" t="s">
        <v>9</v>
      </c>
      <c r="B29" s="41">
        <v>1126</v>
      </c>
      <c r="C29" s="62" t="s">
        <v>35</v>
      </c>
      <c r="D29" s="67">
        <v>98</v>
      </c>
      <c r="E29" s="67">
        <v>100</v>
      </c>
      <c r="F29" s="71">
        <v>100</v>
      </c>
      <c r="G29" s="39">
        <f t="shared" si="0"/>
        <v>298</v>
      </c>
      <c r="H29" s="39"/>
    </row>
    <row r="30" ht="18.75" spans="1:8">
      <c r="A30" s="41" t="s">
        <v>9</v>
      </c>
      <c r="B30" s="41">
        <v>1127</v>
      </c>
      <c r="C30" s="62" t="s">
        <v>36</v>
      </c>
      <c r="D30" s="67">
        <v>96</v>
      </c>
      <c r="E30" s="67">
        <v>70</v>
      </c>
      <c r="F30" s="71">
        <v>53</v>
      </c>
      <c r="G30" s="39">
        <f t="shared" si="0"/>
        <v>219</v>
      </c>
      <c r="H30" s="39"/>
    </row>
    <row r="31" ht="18.75" spans="1:8">
      <c r="A31" s="41" t="s">
        <v>9</v>
      </c>
      <c r="B31" s="41">
        <v>1128</v>
      </c>
      <c r="C31" s="62" t="s">
        <v>37</v>
      </c>
      <c r="D31" s="67">
        <v>94</v>
      </c>
      <c r="E31" s="67">
        <v>88</v>
      </c>
      <c r="F31" s="71">
        <v>87</v>
      </c>
      <c r="G31" s="39">
        <f t="shared" si="0"/>
        <v>269</v>
      </c>
      <c r="H31" s="39"/>
    </row>
    <row r="32" ht="18.75" spans="1:8">
      <c r="A32" s="41" t="s">
        <v>9</v>
      </c>
      <c r="B32" s="41">
        <v>1129</v>
      </c>
      <c r="C32" s="62" t="s">
        <v>38</v>
      </c>
      <c r="D32" s="67">
        <v>88</v>
      </c>
      <c r="E32" s="67">
        <v>63</v>
      </c>
      <c r="F32" s="71">
        <v>55</v>
      </c>
      <c r="G32" s="39">
        <f t="shared" si="0"/>
        <v>206</v>
      </c>
      <c r="H32" s="39"/>
    </row>
    <row r="33" ht="18.75" spans="1:8">
      <c r="A33" s="41" t="s">
        <v>9</v>
      </c>
      <c r="B33" s="41">
        <v>1130</v>
      </c>
      <c r="C33" s="62" t="s">
        <v>39</v>
      </c>
      <c r="D33" s="67">
        <v>94</v>
      </c>
      <c r="E33" s="67">
        <v>99</v>
      </c>
      <c r="F33" s="71">
        <v>85</v>
      </c>
      <c r="G33" s="39">
        <f t="shared" si="0"/>
        <v>278</v>
      </c>
      <c r="H33" s="39"/>
    </row>
    <row r="34" ht="18.75" spans="1:8">
      <c r="A34" s="41" t="s">
        <v>9</v>
      </c>
      <c r="B34" s="41">
        <v>1131</v>
      </c>
      <c r="C34" s="62" t="s">
        <v>40</v>
      </c>
      <c r="D34" s="67">
        <v>96</v>
      </c>
      <c r="E34" s="67">
        <v>97</v>
      </c>
      <c r="F34" s="71">
        <v>80</v>
      </c>
      <c r="G34" s="39">
        <f t="shared" si="0"/>
        <v>273</v>
      </c>
      <c r="H34" s="39"/>
    </row>
    <row r="35" ht="18.75" spans="1:8">
      <c r="A35" s="41" t="s">
        <v>9</v>
      </c>
      <c r="B35" s="41">
        <v>1132</v>
      </c>
      <c r="C35" s="22" t="s">
        <v>41</v>
      </c>
      <c r="D35" s="67">
        <v>97</v>
      </c>
      <c r="E35" s="67">
        <v>100</v>
      </c>
      <c r="F35" s="71">
        <v>91</v>
      </c>
      <c r="G35" s="39">
        <f t="shared" si="0"/>
        <v>288</v>
      </c>
      <c r="H35" s="39"/>
    </row>
    <row r="36" ht="18.75" spans="1:8">
      <c r="A36" s="41" t="s">
        <v>9</v>
      </c>
      <c r="B36" s="41">
        <v>1133</v>
      </c>
      <c r="C36" s="62" t="s">
        <v>42</v>
      </c>
      <c r="D36" s="67">
        <v>100</v>
      </c>
      <c r="E36" s="67">
        <v>100</v>
      </c>
      <c r="F36" s="71">
        <v>98</v>
      </c>
      <c r="G36" s="39">
        <f t="shared" si="0"/>
        <v>298</v>
      </c>
      <c r="H36" s="39"/>
    </row>
    <row r="37" ht="18.75" spans="1:8">
      <c r="A37" s="41" t="s">
        <v>9</v>
      </c>
      <c r="B37" s="41">
        <v>1134</v>
      </c>
      <c r="C37" s="62" t="s">
        <v>43</v>
      </c>
      <c r="D37" s="67">
        <v>94</v>
      </c>
      <c r="E37" s="63">
        <v>90</v>
      </c>
      <c r="F37" s="73">
        <v>70</v>
      </c>
      <c r="G37" s="39">
        <f t="shared" si="0"/>
        <v>254</v>
      </c>
      <c r="H37" s="39"/>
    </row>
    <row r="38" ht="18.75" spans="1:8">
      <c r="A38" s="39"/>
      <c r="B38" s="39"/>
      <c r="C38" s="52" t="s">
        <v>44</v>
      </c>
      <c r="D38" s="52">
        <f t="shared" ref="D38:H38" si="1">AVERAGE(D4:D37)</f>
        <v>94.3823529411765</v>
      </c>
      <c r="E38" s="52">
        <f t="shared" si="1"/>
        <v>93.1911764705882</v>
      </c>
      <c r="F38" s="63"/>
      <c r="G38" s="52">
        <f t="shared" si="1"/>
        <v>268.161764705882</v>
      </c>
      <c r="H38" s="52" t="e">
        <f t="shared" si="1"/>
        <v>#DIV/0!</v>
      </c>
    </row>
    <row r="39" spans="1:8">
      <c r="A39" s="39"/>
      <c r="B39" s="39"/>
      <c r="C39" s="52" t="s">
        <v>45</v>
      </c>
      <c r="D39" s="52">
        <f t="shared" ref="D39:H39" si="2">COUNTIF(D4:D37,"&gt;=90")/COUNT(D4:D37)</f>
        <v>0.882352941176471</v>
      </c>
      <c r="E39" s="52">
        <f t="shared" si="2"/>
        <v>0.794117647058823</v>
      </c>
      <c r="F39" s="52">
        <f t="shared" si="2"/>
        <v>0.411764705882353</v>
      </c>
      <c r="G39" s="52">
        <f t="shared" si="2"/>
        <v>1</v>
      </c>
      <c r="H39" s="52" t="e">
        <f t="shared" si="2"/>
        <v>#DIV/0!</v>
      </c>
    </row>
    <row r="40" spans="1:8">
      <c r="A40" s="39"/>
      <c r="B40" s="39"/>
      <c r="C40" s="52" t="s">
        <v>46</v>
      </c>
      <c r="D40" s="52">
        <f t="shared" ref="D40:H40" si="3">COUNTIF(D4:D37,"&gt;=60")/COUNT(D4:D37)</f>
        <v>1</v>
      </c>
      <c r="E40" s="52">
        <f t="shared" si="3"/>
        <v>1</v>
      </c>
      <c r="F40" s="52">
        <f t="shared" si="3"/>
        <v>0.852941176470588</v>
      </c>
      <c r="G40" s="52">
        <f t="shared" si="3"/>
        <v>1</v>
      </c>
      <c r="H40" s="52" t="e">
        <f t="shared" si="3"/>
        <v>#DIV/0!</v>
      </c>
    </row>
    <row r="41" spans="1:8">
      <c r="A41" s="39"/>
      <c r="B41" s="39"/>
      <c r="C41" s="52" t="s">
        <v>47</v>
      </c>
      <c r="D41" s="52">
        <f t="shared" ref="D41:H41" si="4">MAX(D4:D37)</f>
        <v>100</v>
      </c>
      <c r="E41" s="52">
        <f t="shared" si="4"/>
        <v>100</v>
      </c>
      <c r="F41" s="52">
        <f t="shared" si="4"/>
        <v>100</v>
      </c>
      <c r="G41" s="52">
        <f t="shared" si="4"/>
        <v>300</v>
      </c>
      <c r="H41" s="52">
        <f t="shared" si="4"/>
        <v>0</v>
      </c>
    </row>
    <row r="42" spans="1:8">
      <c r="A42" s="39"/>
      <c r="B42" s="39"/>
      <c r="C42" s="52" t="s">
        <v>48</v>
      </c>
      <c r="D42" s="52">
        <f t="shared" ref="D42:H42" si="5">MIN(D4:D37)</f>
        <v>73</v>
      </c>
      <c r="E42" s="52">
        <f t="shared" si="5"/>
        <v>63</v>
      </c>
      <c r="F42" s="52">
        <f t="shared" si="5"/>
        <v>33</v>
      </c>
      <c r="G42" s="52">
        <f t="shared" si="5"/>
        <v>194</v>
      </c>
      <c r="H42" s="52">
        <f t="shared" si="5"/>
        <v>0</v>
      </c>
    </row>
    <row r="43" spans="1:8">
      <c r="A43" s="39"/>
      <c r="B43" s="39"/>
      <c r="C43" s="52" t="s">
        <v>49</v>
      </c>
      <c r="D43" s="52"/>
      <c r="E43" s="52"/>
      <c r="F43" s="52"/>
      <c r="G43" s="52"/>
      <c r="H43" s="52"/>
    </row>
    <row r="44" spans="1:8">
      <c r="A44" s="39"/>
      <c r="B44" s="39"/>
      <c r="C44" s="52" t="s">
        <v>50</v>
      </c>
      <c r="D44" s="52"/>
      <c r="E44" s="52"/>
      <c r="F44" s="52"/>
      <c r="G44" s="52"/>
      <c r="H44" s="52"/>
    </row>
  </sheetData>
  <mergeCells count="2">
    <mergeCell ref="A1:H1"/>
    <mergeCell ref="D2:H2"/>
  </mergeCells>
  <conditionalFormatting sqref="C7">
    <cfRule type="duplicateValues" dxfId="0" priority="1"/>
  </conditionalFormatting>
  <conditionalFormatting sqref="C36:C37">
    <cfRule type="duplicateValues" dxfId="0" priority="4"/>
  </conditionalFormatting>
  <conditionalFormatting sqref="C4:C5 C13:C22 C9 C24">
    <cfRule type="duplicateValues" dxfId="0" priority="3"/>
  </conditionalFormatting>
  <conditionalFormatting sqref="C6 C8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C17 C22" errorStyle="warning">
      <formula1>COUNTIF(#REF!,C17)&lt;2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J27" sqref="J27"/>
    </sheetView>
  </sheetViews>
  <sheetFormatPr defaultColWidth="9" defaultRowHeight="14.25" outlineLevelCol="7"/>
  <cols>
    <col min="7" max="7" width="12.625"/>
  </cols>
  <sheetData>
    <row r="1" ht="18.75" spans="1:8">
      <c r="A1" s="38" t="s">
        <v>313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52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3" t="s">
        <v>7</v>
      </c>
      <c r="G3" s="42" t="s">
        <v>8</v>
      </c>
      <c r="H3" s="42"/>
    </row>
    <row r="4" spans="1:8">
      <c r="A4" s="41" t="s">
        <v>314</v>
      </c>
      <c r="B4" s="41">
        <v>2401</v>
      </c>
      <c r="C4" s="24" t="s">
        <v>315</v>
      </c>
      <c r="D4" s="42">
        <v>80</v>
      </c>
      <c r="E4" s="44">
        <v>90</v>
      </c>
      <c r="F4" s="30">
        <v>98</v>
      </c>
      <c r="G4" s="45">
        <f>SUM(D4:F4)</f>
        <v>268</v>
      </c>
      <c r="H4" s="39"/>
    </row>
    <row r="5" spans="1:8">
      <c r="A5" s="41" t="s">
        <v>314</v>
      </c>
      <c r="B5" s="41">
        <v>2402</v>
      </c>
      <c r="C5" s="46" t="s">
        <v>316</v>
      </c>
      <c r="D5" s="42">
        <v>94</v>
      </c>
      <c r="E5" s="44">
        <v>86.5</v>
      </c>
      <c r="F5" s="30">
        <v>91</v>
      </c>
      <c r="G5" s="45">
        <f t="shared" ref="G5:G40" si="0">SUM(D5:F5)</f>
        <v>271.5</v>
      </c>
      <c r="H5" s="39"/>
    </row>
    <row r="6" spans="1:8">
      <c r="A6" s="41" t="s">
        <v>314</v>
      </c>
      <c r="B6" s="41">
        <v>2403</v>
      </c>
      <c r="C6" s="22" t="s">
        <v>317</v>
      </c>
      <c r="D6" s="42">
        <v>84</v>
      </c>
      <c r="E6" s="44">
        <v>96</v>
      </c>
      <c r="F6" s="30">
        <v>87</v>
      </c>
      <c r="G6" s="45">
        <f t="shared" si="0"/>
        <v>267</v>
      </c>
      <c r="H6" s="39"/>
    </row>
    <row r="7" spans="1:8">
      <c r="A7" s="41" t="s">
        <v>314</v>
      </c>
      <c r="B7" s="41">
        <v>2404</v>
      </c>
      <c r="C7" s="46" t="s">
        <v>318</v>
      </c>
      <c r="D7" s="42">
        <v>90</v>
      </c>
      <c r="E7" s="44">
        <v>95.5</v>
      </c>
      <c r="F7" s="30">
        <v>98.5</v>
      </c>
      <c r="G7" s="45">
        <f t="shared" si="0"/>
        <v>284</v>
      </c>
      <c r="H7" s="39"/>
    </row>
    <row r="8" spans="1:8">
      <c r="A8" s="41" t="s">
        <v>314</v>
      </c>
      <c r="B8" s="41">
        <v>2405</v>
      </c>
      <c r="C8" s="46" t="s">
        <v>319</v>
      </c>
      <c r="D8" s="42">
        <v>95</v>
      </c>
      <c r="E8" s="44">
        <v>98</v>
      </c>
      <c r="F8" s="30">
        <v>83.5</v>
      </c>
      <c r="G8" s="45">
        <f t="shared" si="0"/>
        <v>276.5</v>
      </c>
      <c r="H8" s="39"/>
    </row>
    <row r="9" spans="1:8">
      <c r="A9" s="41" t="s">
        <v>314</v>
      </c>
      <c r="B9" s="41">
        <v>2406</v>
      </c>
      <c r="C9" s="24" t="s">
        <v>320</v>
      </c>
      <c r="D9" s="42">
        <v>98</v>
      </c>
      <c r="E9" s="44">
        <v>99.5</v>
      </c>
      <c r="F9" s="30">
        <v>95</v>
      </c>
      <c r="G9" s="45">
        <f t="shared" si="0"/>
        <v>292.5</v>
      </c>
      <c r="H9" s="39"/>
    </row>
    <row r="10" spans="1:8">
      <c r="A10" s="41" t="s">
        <v>314</v>
      </c>
      <c r="B10" s="41">
        <v>2407</v>
      </c>
      <c r="C10" s="46" t="s">
        <v>321</v>
      </c>
      <c r="D10" s="42">
        <v>87.5</v>
      </c>
      <c r="E10" s="44">
        <v>98</v>
      </c>
      <c r="F10" s="30">
        <v>91</v>
      </c>
      <c r="G10" s="45">
        <f t="shared" si="0"/>
        <v>276.5</v>
      </c>
      <c r="H10" s="39"/>
    </row>
    <row r="11" spans="1:8">
      <c r="A11" s="41" t="s">
        <v>314</v>
      </c>
      <c r="B11" s="41">
        <v>2408</v>
      </c>
      <c r="C11" s="46" t="s">
        <v>322</v>
      </c>
      <c r="D11" s="42">
        <v>98</v>
      </c>
      <c r="E11" s="44">
        <v>98.5</v>
      </c>
      <c r="F11" s="30">
        <v>94.5</v>
      </c>
      <c r="G11" s="45">
        <f t="shared" si="0"/>
        <v>291</v>
      </c>
      <c r="H11" s="39"/>
    </row>
    <row r="12" spans="1:8">
      <c r="A12" s="41" t="s">
        <v>314</v>
      </c>
      <c r="B12" s="41">
        <v>2409</v>
      </c>
      <c r="C12" s="46" t="s">
        <v>323</v>
      </c>
      <c r="D12" s="42">
        <v>82</v>
      </c>
      <c r="E12" s="44">
        <v>87.5</v>
      </c>
      <c r="F12" s="30">
        <v>60</v>
      </c>
      <c r="G12" s="45">
        <f t="shared" si="0"/>
        <v>229.5</v>
      </c>
      <c r="H12" s="39"/>
    </row>
    <row r="13" spans="1:8">
      <c r="A13" s="41" t="s">
        <v>314</v>
      </c>
      <c r="B13" s="41">
        <v>2410</v>
      </c>
      <c r="C13" s="24" t="s">
        <v>324</v>
      </c>
      <c r="D13" s="42">
        <v>90</v>
      </c>
      <c r="E13" s="44">
        <v>96.5</v>
      </c>
      <c r="F13" s="30">
        <v>71.5</v>
      </c>
      <c r="G13" s="45">
        <f t="shared" si="0"/>
        <v>258</v>
      </c>
      <c r="H13" s="39"/>
    </row>
    <row r="14" spans="1:8">
      <c r="A14" s="41" t="s">
        <v>314</v>
      </c>
      <c r="B14" s="41">
        <v>2411</v>
      </c>
      <c r="C14" s="24" t="s">
        <v>325</v>
      </c>
      <c r="D14" s="42">
        <v>63.5</v>
      </c>
      <c r="E14" s="44">
        <v>78.5</v>
      </c>
      <c r="F14" s="30">
        <v>91</v>
      </c>
      <c r="G14" s="45">
        <f t="shared" si="0"/>
        <v>233</v>
      </c>
      <c r="H14" s="39"/>
    </row>
    <row r="15" spans="1:8">
      <c r="A15" s="41" t="s">
        <v>314</v>
      </c>
      <c r="B15" s="41">
        <v>2412</v>
      </c>
      <c r="C15" s="24" t="s">
        <v>326</v>
      </c>
      <c r="D15" s="42">
        <v>90.5</v>
      </c>
      <c r="E15" s="44">
        <v>89.5</v>
      </c>
      <c r="F15" s="30">
        <v>83.5</v>
      </c>
      <c r="G15" s="45">
        <f t="shared" si="0"/>
        <v>263.5</v>
      </c>
      <c r="H15" s="39"/>
    </row>
    <row r="16" spans="1:8">
      <c r="A16" s="41" t="s">
        <v>314</v>
      </c>
      <c r="B16" s="41">
        <v>2413</v>
      </c>
      <c r="C16" s="24" t="s">
        <v>327</v>
      </c>
      <c r="D16" s="42">
        <v>97</v>
      </c>
      <c r="E16" s="44">
        <v>99</v>
      </c>
      <c r="F16" s="30">
        <v>64</v>
      </c>
      <c r="G16" s="45">
        <f t="shared" si="0"/>
        <v>260</v>
      </c>
      <c r="H16" s="39"/>
    </row>
    <row r="17" spans="1:8">
      <c r="A17" s="41" t="s">
        <v>314</v>
      </c>
      <c r="B17" s="41">
        <v>2414</v>
      </c>
      <c r="C17" s="24" t="s">
        <v>328</v>
      </c>
      <c r="D17" s="42">
        <v>94</v>
      </c>
      <c r="E17" s="44">
        <v>87.5</v>
      </c>
      <c r="F17" s="30">
        <v>99</v>
      </c>
      <c r="G17" s="45">
        <f t="shared" si="0"/>
        <v>280.5</v>
      </c>
      <c r="H17" s="39"/>
    </row>
    <row r="18" spans="1:8">
      <c r="A18" s="41" t="s">
        <v>314</v>
      </c>
      <c r="B18" s="41">
        <v>2415</v>
      </c>
      <c r="C18" s="47" t="s">
        <v>329</v>
      </c>
      <c r="D18" s="42">
        <v>93.5</v>
      </c>
      <c r="E18" s="44">
        <v>85.5</v>
      </c>
      <c r="F18" s="30">
        <v>84</v>
      </c>
      <c r="G18" s="45">
        <f t="shared" si="0"/>
        <v>263</v>
      </c>
      <c r="H18" s="39"/>
    </row>
    <row r="19" spans="1:8">
      <c r="A19" s="41" t="s">
        <v>314</v>
      </c>
      <c r="B19" s="41">
        <v>2416</v>
      </c>
      <c r="C19" s="48" t="s">
        <v>330</v>
      </c>
      <c r="D19" s="42">
        <v>92</v>
      </c>
      <c r="E19" s="44">
        <v>96</v>
      </c>
      <c r="F19" s="30">
        <v>89.5</v>
      </c>
      <c r="G19" s="45">
        <f t="shared" si="0"/>
        <v>277.5</v>
      </c>
      <c r="H19" s="39"/>
    </row>
    <row r="20" spans="1:8">
      <c r="A20" s="41" t="s">
        <v>314</v>
      </c>
      <c r="B20" s="41">
        <v>2417</v>
      </c>
      <c r="C20" s="24" t="s">
        <v>331</v>
      </c>
      <c r="D20" s="42">
        <v>97</v>
      </c>
      <c r="E20" s="44">
        <v>98.5</v>
      </c>
      <c r="F20" s="30">
        <v>94</v>
      </c>
      <c r="G20" s="45">
        <f t="shared" si="0"/>
        <v>289.5</v>
      </c>
      <c r="H20" s="39"/>
    </row>
    <row r="21" spans="1:8">
      <c r="A21" s="41" t="s">
        <v>314</v>
      </c>
      <c r="B21" s="41">
        <v>2418</v>
      </c>
      <c r="C21" s="24" t="s">
        <v>332</v>
      </c>
      <c r="D21" s="42">
        <v>91.5</v>
      </c>
      <c r="E21" s="44">
        <v>93.5</v>
      </c>
      <c r="F21" s="30">
        <v>95</v>
      </c>
      <c r="G21" s="45">
        <f t="shared" si="0"/>
        <v>280</v>
      </c>
      <c r="H21" s="39"/>
    </row>
    <row r="22" spans="1:8">
      <c r="A22" s="41" t="s">
        <v>314</v>
      </c>
      <c r="B22" s="41">
        <v>2419</v>
      </c>
      <c r="C22" s="24" t="s">
        <v>333</v>
      </c>
      <c r="D22" s="42">
        <v>76</v>
      </c>
      <c r="E22" s="44">
        <v>90</v>
      </c>
      <c r="F22" s="30">
        <v>91</v>
      </c>
      <c r="G22" s="45">
        <f t="shared" si="0"/>
        <v>257</v>
      </c>
      <c r="H22" s="39"/>
    </row>
    <row r="23" spans="1:8">
      <c r="A23" s="41" t="s">
        <v>314</v>
      </c>
      <c r="B23" s="41">
        <v>2420</v>
      </c>
      <c r="C23" s="24" t="s">
        <v>334</v>
      </c>
      <c r="D23" s="42">
        <v>92</v>
      </c>
      <c r="E23" s="44">
        <v>95</v>
      </c>
      <c r="F23" s="30">
        <v>91</v>
      </c>
      <c r="G23" s="45">
        <f t="shared" si="0"/>
        <v>278</v>
      </c>
      <c r="H23" s="39"/>
    </row>
    <row r="24" spans="1:8">
      <c r="A24" s="41" t="s">
        <v>314</v>
      </c>
      <c r="B24" s="41">
        <v>2421</v>
      </c>
      <c r="C24" s="49" t="s">
        <v>335</v>
      </c>
      <c r="D24" s="42">
        <v>85.5</v>
      </c>
      <c r="E24" s="44">
        <v>90.5</v>
      </c>
      <c r="F24" s="30">
        <v>92</v>
      </c>
      <c r="G24" s="45">
        <f t="shared" si="0"/>
        <v>268</v>
      </c>
      <c r="H24" s="39"/>
    </row>
    <row r="25" spans="1:8">
      <c r="A25" s="41" t="s">
        <v>314</v>
      </c>
      <c r="B25" s="41">
        <v>2422</v>
      </c>
      <c r="C25" s="24" t="s">
        <v>336</v>
      </c>
      <c r="D25" s="42">
        <v>84.5</v>
      </c>
      <c r="E25" s="44">
        <v>98.5</v>
      </c>
      <c r="F25" s="30">
        <v>70</v>
      </c>
      <c r="G25" s="45">
        <f t="shared" si="0"/>
        <v>253</v>
      </c>
      <c r="H25" s="39"/>
    </row>
    <row r="26" spans="1:8">
      <c r="A26" s="41" t="s">
        <v>314</v>
      </c>
      <c r="B26" s="41">
        <v>2423</v>
      </c>
      <c r="C26" s="24" t="s">
        <v>337</v>
      </c>
      <c r="D26" s="42">
        <v>91.5</v>
      </c>
      <c r="E26" s="44">
        <v>92.5</v>
      </c>
      <c r="F26" s="30">
        <v>98</v>
      </c>
      <c r="G26" s="45">
        <f t="shared" si="0"/>
        <v>282</v>
      </c>
      <c r="H26" s="39"/>
    </row>
    <row r="27" spans="1:8">
      <c r="A27" s="41" t="s">
        <v>314</v>
      </c>
      <c r="B27" s="41">
        <v>2424</v>
      </c>
      <c r="C27" s="24" t="s">
        <v>338</v>
      </c>
      <c r="D27" s="42">
        <v>96.5</v>
      </c>
      <c r="E27" s="44">
        <v>99</v>
      </c>
      <c r="F27" s="30">
        <v>66.5</v>
      </c>
      <c r="G27" s="45">
        <f t="shared" si="0"/>
        <v>262</v>
      </c>
      <c r="H27" s="39"/>
    </row>
    <row r="28" spans="1:8">
      <c r="A28" s="41" t="s">
        <v>314</v>
      </c>
      <c r="B28" s="41">
        <v>2425</v>
      </c>
      <c r="C28" s="24" t="s">
        <v>339</v>
      </c>
      <c r="D28" s="42">
        <v>99</v>
      </c>
      <c r="E28" s="44">
        <v>99.5</v>
      </c>
      <c r="F28" s="30">
        <v>100</v>
      </c>
      <c r="G28" s="45">
        <f t="shared" si="0"/>
        <v>298.5</v>
      </c>
      <c r="H28" s="39"/>
    </row>
    <row r="29" spans="1:8">
      <c r="A29" s="41" t="s">
        <v>314</v>
      </c>
      <c r="B29" s="41">
        <v>2426</v>
      </c>
      <c r="C29" s="24" t="s">
        <v>340</v>
      </c>
      <c r="D29" s="42">
        <v>81.5</v>
      </c>
      <c r="E29" s="44">
        <v>92.5</v>
      </c>
      <c r="F29" s="30">
        <v>94</v>
      </c>
      <c r="G29" s="45">
        <f t="shared" si="0"/>
        <v>268</v>
      </c>
      <c r="H29" s="39"/>
    </row>
    <row r="30" spans="1:8">
      <c r="A30" s="41" t="s">
        <v>314</v>
      </c>
      <c r="B30" s="41">
        <v>2427</v>
      </c>
      <c r="C30" s="24" t="s">
        <v>341</v>
      </c>
      <c r="D30" s="42">
        <v>97</v>
      </c>
      <c r="E30" s="44">
        <v>97</v>
      </c>
      <c r="F30" s="30">
        <v>86.5</v>
      </c>
      <c r="G30" s="45">
        <f t="shared" si="0"/>
        <v>280.5</v>
      </c>
      <c r="H30" s="39"/>
    </row>
    <row r="31" spans="1:8">
      <c r="A31" s="41" t="s">
        <v>314</v>
      </c>
      <c r="B31" s="41">
        <v>2428</v>
      </c>
      <c r="C31" s="22" t="s">
        <v>342</v>
      </c>
      <c r="D31" s="42">
        <v>99</v>
      </c>
      <c r="E31" s="44">
        <v>98</v>
      </c>
      <c r="F31" s="50">
        <v>96</v>
      </c>
      <c r="G31" s="45">
        <f t="shared" si="0"/>
        <v>293</v>
      </c>
      <c r="H31" s="39"/>
    </row>
    <row r="32" spans="1:8">
      <c r="A32" s="41" t="s">
        <v>314</v>
      </c>
      <c r="B32" s="41">
        <v>2429</v>
      </c>
      <c r="C32" s="22" t="s">
        <v>343</v>
      </c>
      <c r="D32" s="42">
        <v>100</v>
      </c>
      <c r="E32" s="44">
        <v>100</v>
      </c>
      <c r="F32" s="30">
        <v>99</v>
      </c>
      <c r="G32" s="45">
        <f t="shared" si="0"/>
        <v>299</v>
      </c>
      <c r="H32" s="39"/>
    </row>
    <row r="33" spans="1:8">
      <c r="A33" s="41" t="s">
        <v>314</v>
      </c>
      <c r="B33" s="41">
        <v>2430</v>
      </c>
      <c r="C33" s="24" t="s">
        <v>344</v>
      </c>
      <c r="D33" s="42">
        <v>99</v>
      </c>
      <c r="E33" s="44">
        <v>100</v>
      </c>
      <c r="F33" s="30">
        <v>85</v>
      </c>
      <c r="G33" s="45">
        <f t="shared" si="0"/>
        <v>284</v>
      </c>
      <c r="H33" s="39"/>
    </row>
    <row r="34" spans="1:8">
      <c r="A34" s="41" t="s">
        <v>314</v>
      </c>
      <c r="B34" s="41">
        <v>2431</v>
      </c>
      <c r="C34" s="46" t="s">
        <v>345</v>
      </c>
      <c r="D34" s="42">
        <v>97</v>
      </c>
      <c r="E34" s="44">
        <v>96</v>
      </c>
      <c r="F34" s="30">
        <v>100</v>
      </c>
      <c r="G34" s="45">
        <f t="shared" si="0"/>
        <v>293</v>
      </c>
      <c r="H34" s="39"/>
    </row>
    <row r="35" spans="1:8">
      <c r="A35" s="41" t="s">
        <v>314</v>
      </c>
      <c r="B35" s="41">
        <v>2432</v>
      </c>
      <c r="C35" s="24" t="s">
        <v>346</v>
      </c>
      <c r="D35" s="42">
        <v>91</v>
      </c>
      <c r="E35" s="44">
        <v>97</v>
      </c>
      <c r="F35" s="30">
        <v>99</v>
      </c>
      <c r="G35" s="45">
        <f t="shared" si="0"/>
        <v>287</v>
      </c>
      <c r="H35" s="39"/>
    </row>
    <row r="36" spans="1:8">
      <c r="A36" s="41" t="s">
        <v>314</v>
      </c>
      <c r="B36" s="41">
        <v>2433</v>
      </c>
      <c r="C36" s="24" t="s">
        <v>347</v>
      </c>
      <c r="D36" s="42">
        <v>80</v>
      </c>
      <c r="E36" s="44">
        <v>83.5</v>
      </c>
      <c r="F36" s="30">
        <v>100</v>
      </c>
      <c r="G36" s="45">
        <f t="shared" si="0"/>
        <v>263.5</v>
      </c>
      <c r="H36" s="39"/>
    </row>
    <row r="37" spans="1:8">
      <c r="A37" s="41" t="s">
        <v>314</v>
      </c>
      <c r="B37" s="41">
        <v>2434</v>
      </c>
      <c r="C37" s="47" t="s">
        <v>348</v>
      </c>
      <c r="D37" s="42">
        <v>94</v>
      </c>
      <c r="E37" s="44">
        <v>93.5</v>
      </c>
      <c r="F37" s="30">
        <v>100</v>
      </c>
      <c r="G37" s="45">
        <f t="shared" si="0"/>
        <v>287.5</v>
      </c>
      <c r="H37" s="39"/>
    </row>
    <row r="38" spans="1:8">
      <c r="A38" s="41" t="s">
        <v>314</v>
      </c>
      <c r="B38" s="41">
        <v>2435</v>
      </c>
      <c r="C38" s="24" t="s">
        <v>349</v>
      </c>
      <c r="D38" s="42">
        <v>95</v>
      </c>
      <c r="E38" s="44">
        <v>96.5</v>
      </c>
      <c r="F38" s="30">
        <v>100</v>
      </c>
      <c r="G38" s="45">
        <f t="shared" si="0"/>
        <v>291.5</v>
      </c>
      <c r="H38" s="39"/>
    </row>
    <row r="39" spans="1:8">
      <c r="A39" s="41" t="s">
        <v>314</v>
      </c>
      <c r="B39" s="41">
        <v>2436</v>
      </c>
      <c r="C39" s="24" t="s">
        <v>350</v>
      </c>
      <c r="D39" s="42">
        <v>93.5</v>
      </c>
      <c r="E39" s="44">
        <v>99</v>
      </c>
      <c r="F39" s="30">
        <v>100</v>
      </c>
      <c r="G39" s="45">
        <f t="shared" si="0"/>
        <v>292.5</v>
      </c>
      <c r="H39" s="39"/>
    </row>
    <row r="40" spans="1:8">
      <c r="A40" s="41" t="s">
        <v>314</v>
      </c>
      <c r="B40" s="41">
        <v>2437</v>
      </c>
      <c r="C40" s="46" t="s">
        <v>351</v>
      </c>
      <c r="D40" s="42">
        <v>71</v>
      </c>
      <c r="E40" s="51">
        <v>74</v>
      </c>
      <c r="F40" s="30">
        <v>71.5</v>
      </c>
      <c r="G40" s="45">
        <f t="shared" si="0"/>
        <v>216.5</v>
      </c>
      <c r="H40" s="39"/>
    </row>
    <row r="41" spans="1:8">
      <c r="A41" s="39"/>
      <c r="B41" s="39"/>
      <c r="C41" s="52" t="s">
        <v>44</v>
      </c>
      <c r="D41" s="52">
        <f t="shared" ref="D41:H41" si="1">AVERAGE(D4:D39)</f>
        <v>90.8194444444444</v>
      </c>
      <c r="E41" s="52">
        <f t="shared" si="1"/>
        <v>94.2222222222222</v>
      </c>
      <c r="F41" s="53">
        <f t="shared" si="1"/>
        <v>89.9444444444444</v>
      </c>
      <c r="G41" s="52">
        <f t="shared" si="1"/>
        <v>274.986111111111</v>
      </c>
      <c r="H41" s="52" t="e">
        <f t="shared" si="1"/>
        <v>#DIV/0!</v>
      </c>
    </row>
    <row r="42" spans="1:8">
      <c r="A42" s="39"/>
      <c r="B42" s="39"/>
      <c r="C42" s="52" t="s">
        <v>45</v>
      </c>
      <c r="D42" s="52">
        <f t="shared" ref="D42:H42" si="2">COUNTIF(D4:D39,"&gt;=90")/COUNT(D4:D39)</f>
        <v>0.722222222222222</v>
      </c>
      <c r="E42" s="52">
        <f t="shared" si="2"/>
        <v>0.805555555555556</v>
      </c>
      <c r="F42" s="52">
        <f t="shared" si="2"/>
        <v>0.666666666666667</v>
      </c>
      <c r="G42" s="52">
        <f t="shared" si="2"/>
        <v>1</v>
      </c>
      <c r="H42" s="52" t="e">
        <f t="shared" si="2"/>
        <v>#DIV/0!</v>
      </c>
    </row>
    <row r="43" spans="1:8">
      <c r="A43" s="39"/>
      <c r="B43" s="39"/>
      <c r="C43" s="52" t="s">
        <v>46</v>
      </c>
      <c r="D43" s="52">
        <f t="shared" ref="D43:H43" si="3">COUNTIF(D4:D39,"&gt;=60")/COUNT(D4:D39)</f>
        <v>1</v>
      </c>
      <c r="E43" s="52">
        <f t="shared" si="3"/>
        <v>1</v>
      </c>
      <c r="F43" s="52">
        <f t="shared" si="3"/>
        <v>1</v>
      </c>
      <c r="G43" s="52">
        <f t="shared" si="3"/>
        <v>1</v>
      </c>
      <c r="H43" s="52" t="e">
        <f t="shared" si="3"/>
        <v>#DIV/0!</v>
      </c>
    </row>
    <row r="44" spans="1:8">
      <c r="A44" s="39"/>
      <c r="B44" s="39"/>
      <c r="C44" s="52" t="s">
        <v>47</v>
      </c>
      <c r="D44" s="52">
        <f t="shared" ref="D44:H44" si="4">MAX(D4:D39)</f>
        <v>100</v>
      </c>
      <c r="E44" s="52">
        <f t="shared" si="4"/>
        <v>100</v>
      </c>
      <c r="F44" s="52">
        <f t="shared" si="4"/>
        <v>100</v>
      </c>
      <c r="G44" s="52">
        <f t="shared" si="4"/>
        <v>299</v>
      </c>
      <c r="H44" s="52">
        <f t="shared" si="4"/>
        <v>0</v>
      </c>
    </row>
    <row r="45" spans="1:8">
      <c r="A45" s="39"/>
      <c r="B45" s="39"/>
      <c r="C45" s="52" t="s">
        <v>48</v>
      </c>
      <c r="D45" s="52">
        <f t="shared" ref="D45:H45" si="5">MIN(D4:D39)</f>
        <v>63.5</v>
      </c>
      <c r="E45" s="52">
        <f t="shared" si="5"/>
        <v>78.5</v>
      </c>
      <c r="F45" s="52">
        <f t="shared" si="5"/>
        <v>60</v>
      </c>
      <c r="G45" s="52">
        <f t="shared" si="5"/>
        <v>229.5</v>
      </c>
      <c r="H45" s="52">
        <f t="shared" si="5"/>
        <v>0</v>
      </c>
    </row>
    <row r="46" spans="1:8">
      <c r="A46" s="39"/>
      <c r="B46" s="39"/>
      <c r="C46" s="52" t="s">
        <v>49</v>
      </c>
      <c r="D46" s="52"/>
      <c r="E46" s="52"/>
      <c r="F46" s="52"/>
      <c r="G46" s="52"/>
      <c r="H46" s="52"/>
    </row>
    <row r="47" spans="1:8">
      <c r="A47" s="39"/>
      <c r="B47" s="39"/>
      <c r="C47" s="52" t="s">
        <v>50</v>
      </c>
      <c r="D47" s="52"/>
      <c r="E47" s="52"/>
      <c r="F47" s="52"/>
      <c r="G47" s="52"/>
      <c r="H47" s="52"/>
    </row>
  </sheetData>
  <mergeCells count="2">
    <mergeCell ref="A1:H1"/>
    <mergeCell ref="D2:H2"/>
  </mergeCells>
  <conditionalFormatting sqref="C27">
    <cfRule type="duplicateValues" dxfId="0" priority="3"/>
  </conditionalFormatting>
  <conditionalFormatting sqref="C28:C29">
    <cfRule type="duplicateValues" dxfId="0" priority="2"/>
  </conditionalFormatting>
  <conditionalFormatting sqref="C4:C16 C40">
    <cfRule type="duplicateValues" dxfId="0" priority="4"/>
  </conditionalFormatting>
  <conditionalFormatting sqref="C24 C26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3"/>
  <sheetViews>
    <sheetView workbookViewId="0">
      <selection activeCell="K15" sqref="K15"/>
    </sheetView>
  </sheetViews>
  <sheetFormatPr defaultColWidth="10" defaultRowHeight="14.25"/>
  <cols>
    <col min="1" max="1" width="5.48333333333333" customWidth="1"/>
    <col min="2" max="2" width="6.89166666666667" customWidth="1"/>
    <col min="3" max="3" width="10.5916666666667" customWidth="1"/>
    <col min="4" max="22" width="7" customWidth="1"/>
    <col min="23" max="27" width="10.3583333333333" customWidth="1"/>
  </cols>
  <sheetData>
    <row r="1" ht="21" customHeight="1" spans="1:27">
      <c r="A1" s="1" t="s">
        <v>352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8"/>
      <c r="X1" s="18"/>
      <c r="Y1" s="18"/>
      <c r="Z1" s="18"/>
      <c r="AA1" s="18"/>
    </row>
    <row r="2" ht="21" customHeight="1" spans="1:27">
      <c r="A2" s="2"/>
      <c r="B2" s="2"/>
      <c r="C2" s="2"/>
      <c r="D2" s="3" t="s">
        <v>353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8"/>
      <c r="X2" s="18"/>
      <c r="Y2" s="18"/>
      <c r="Z2" s="18"/>
      <c r="AA2" s="18"/>
    </row>
    <row r="3" ht="21" customHeight="1" spans="1:27">
      <c r="A3" s="5" t="s">
        <v>354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8"/>
      <c r="X3" s="18"/>
      <c r="Y3" s="18"/>
      <c r="Z3" s="18"/>
      <c r="AA3" s="18"/>
    </row>
    <row r="4" ht="21" customHeight="1" spans="1:27">
      <c r="A4" s="5">
        <v>1</v>
      </c>
      <c r="B4" s="5">
        <v>3101</v>
      </c>
      <c r="C4" s="7" t="s">
        <v>355</v>
      </c>
      <c r="D4" s="10">
        <v>99</v>
      </c>
      <c r="E4" s="30">
        <v>91.5</v>
      </c>
      <c r="F4" s="37">
        <v>91</v>
      </c>
      <c r="G4" s="30">
        <f>SUM(D4:F4)</f>
        <v>281.5</v>
      </c>
      <c r="H4" s="5"/>
      <c r="I4" s="19"/>
      <c r="J4" s="20"/>
      <c r="K4" s="20"/>
      <c r="L4" s="19"/>
      <c r="M4" s="19"/>
      <c r="N4" s="19"/>
      <c r="O4" s="20"/>
      <c r="P4" s="20"/>
      <c r="Q4" s="19"/>
      <c r="R4" s="19"/>
      <c r="S4" s="19"/>
      <c r="T4" s="19"/>
      <c r="U4" s="19"/>
      <c r="V4" s="19"/>
      <c r="W4" s="18"/>
      <c r="X4" s="18"/>
      <c r="Y4" s="18"/>
      <c r="Z4" s="18"/>
      <c r="AA4" s="18"/>
    </row>
    <row r="5" ht="21" customHeight="1" spans="1:27">
      <c r="A5" s="5">
        <v>2</v>
      </c>
      <c r="B5" s="5">
        <v>3102</v>
      </c>
      <c r="C5" s="7" t="s">
        <v>356</v>
      </c>
      <c r="D5" s="10">
        <v>96</v>
      </c>
      <c r="E5" s="30">
        <v>92</v>
      </c>
      <c r="F5" s="37">
        <v>92</v>
      </c>
      <c r="G5" s="30">
        <f t="shared" ref="G5:G27" si="0">SUM(D5:F5)</f>
        <v>280</v>
      </c>
      <c r="H5" s="5"/>
      <c r="I5" s="19"/>
      <c r="J5" s="20"/>
      <c r="K5" s="20"/>
      <c r="L5" s="19"/>
      <c r="M5" s="19"/>
      <c r="N5" s="19"/>
      <c r="O5" s="20"/>
      <c r="P5" s="20"/>
      <c r="Q5" s="19"/>
      <c r="R5" s="19"/>
      <c r="S5" s="19"/>
      <c r="T5" s="19"/>
      <c r="U5" s="19"/>
      <c r="V5" s="19"/>
      <c r="W5" s="18"/>
      <c r="X5" s="18"/>
      <c r="Y5" s="18"/>
      <c r="Z5" s="18"/>
      <c r="AA5" s="18"/>
    </row>
    <row r="6" ht="21" customHeight="1" spans="1:27">
      <c r="A6" s="5">
        <v>3</v>
      </c>
      <c r="B6" s="5">
        <v>3103</v>
      </c>
      <c r="C6" s="7" t="s">
        <v>357</v>
      </c>
      <c r="D6" s="10">
        <v>93</v>
      </c>
      <c r="E6" s="30">
        <v>91.5</v>
      </c>
      <c r="F6" s="37">
        <v>97</v>
      </c>
      <c r="G6" s="30">
        <f t="shared" si="0"/>
        <v>281.5</v>
      </c>
      <c r="H6" s="5"/>
      <c r="I6" s="19"/>
      <c r="J6" s="20"/>
      <c r="K6" s="20"/>
      <c r="L6" s="19"/>
      <c r="M6" s="19"/>
      <c r="N6" s="19"/>
      <c r="O6" s="20"/>
      <c r="P6" s="20"/>
      <c r="Q6" s="19"/>
      <c r="R6" s="19"/>
      <c r="S6" s="19"/>
      <c r="T6" s="19"/>
      <c r="U6" s="19"/>
      <c r="V6" s="19"/>
      <c r="W6" s="18"/>
      <c r="X6" s="18"/>
      <c r="Y6" s="18"/>
      <c r="Z6" s="18"/>
      <c r="AA6" s="18"/>
    </row>
    <row r="7" ht="21" customHeight="1" spans="1:27">
      <c r="A7" s="5">
        <v>4</v>
      </c>
      <c r="B7" s="5">
        <v>3104</v>
      </c>
      <c r="C7" s="7" t="s">
        <v>358</v>
      </c>
      <c r="D7" s="10">
        <v>95</v>
      </c>
      <c r="E7" s="30">
        <v>97.5</v>
      </c>
      <c r="F7" s="37">
        <v>96.5</v>
      </c>
      <c r="G7" s="30">
        <f t="shared" si="0"/>
        <v>289</v>
      </c>
      <c r="H7" s="5"/>
      <c r="I7" s="19"/>
      <c r="J7" s="20"/>
      <c r="K7" s="20"/>
      <c r="L7" s="19"/>
      <c r="M7" s="19"/>
      <c r="N7" s="19"/>
      <c r="O7" s="20"/>
      <c r="P7" s="20"/>
      <c r="Q7" s="19"/>
      <c r="R7" s="19"/>
      <c r="S7" s="19"/>
      <c r="T7" s="19"/>
      <c r="U7" s="19"/>
      <c r="V7" s="19"/>
      <c r="W7" s="18"/>
      <c r="X7" s="18"/>
      <c r="Y7" s="18"/>
      <c r="Z7" s="18"/>
      <c r="AA7" s="18"/>
    </row>
    <row r="8" ht="21" customHeight="1" spans="1:27">
      <c r="A8" s="5">
        <v>5</v>
      </c>
      <c r="B8" s="5">
        <v>3105</v>
      </c>
      <c r="C8" s="7" t="s">
        <v>359</v>
      </c>
      <c r="D8" s="10">
        <v>98</v>
      </c>
      <c r="E8" s="30">
        <v>96</v>
      </c>
      <c r="F8" s="37">
        <v>94</v>
      </c>
      <c r="G8" s="30">
        <f t="shared" si="0"/>
        <v>288</v>
      </c>
      <c r="H8" s="5"/>
      <c r="I8" s="19"/>
      <c r="J8" s="20"/>
      <c r="K8" s="20"/>
      <c r="L8" s="19"/>
      <c r="M8" s="19"/>
      <c r="N8" s="19"/>
      <c r="O8" s="20"/>
      <c r="P8" s="20"/>
      <c r="Q8" s="19"/>
      <c r="R8" s="19"/>
      <c r="S8" s="19"/>
      <c r="T8" s="19"/>
      <c r="U8" s="19"/>
      <c r="V8" s="19"/>
      <c r="W8" s="18"/>
      <c r="X8" s="18"/>
      <c r="Y8" s="18"/>
      <c r="Z8" s="18"/>
      <c r="AA8" s="18"/>
    </row>
    <row r="9" ht="21" customHeight="1" spans="1:27">
      <c r="A9" s="5">
        <v>6</v>
      </c>
      <c r="B9" s="5">
        <v>3106</v>
      </c>
      <c r="C9" s="7" t="s">
        <v>360</v>
      </c>
      <c r="D9" s="10">
        <v>95</v>
      </c>
      <c r="E9" s="30">
        <v>97.5</v>
      </c>
      <c r="F9" s="37">
        <v>97</v>
      </c>
      <c r="G9" s="30">
        <f t="shared" si="0"/>
        <v>289.5</v>
      </c>
      <c r="H9" s="5"/>
      <c r="I9" s="19"/>
      <c r="J9" s="20"/>
      <c r="K9" s="20"/>
      <c r="L9" s="19"/>
      <c r="M9" s="19"/>
      <c r="N9" s="19"/>
      <c r="O9" s="20"/>
      <c r="P9" s="20"/>
      <c r="Q9" s="19"/>
      <c r="R9" s="19"/>
      <c r="S9" s="19"/>
      <c r="T9" s="19"/>
      <c r="U9" s="19"/>
      <c r="V9" s="19"/>
      <c r="W9" s="18"/>
      <c r="X9" s="18"/>
      <c r="Y9" s="18"/>
      <c r="Z9" s="18"/>
      <c r="AA9" s="18"/>
    </row>
    <row r="10" ht="21" customHeight="1" spans="1:27">
      <c r="A10" s="5">
        <v>7</v>
      </c>
      <c r="B10" s="5">
        <v>3107</v>
      </c>
      <c r="C10" s="7" t="s">
        <v>361</v>
      </c>
      <c r="D10" s="10">
        <v>100</v>
      </c>
      <c r="E10" s="30">
        <v>97</v>
      </c>
      <c r="F10" s="37">
        <v>88</v>
      </c>
      <c r="G10" s="30">
        <f t="shared" si="0"/>
        <v>285</v>
      </c>
      <c r="H10" s="5"/>
      <c r="I10" s="19"/>
      <c r="J10" s="20"/>
      <c r="K10" s="20"/>
      <c r="L10" s="19"/>
      <c r="M10" s="19"/>
      <c r="N10" s="19"/>
      <c r="O10" s="20"/>
      <c r="P10" s="20"/>
      <c r="Q10" s="19"/>
      <c r="R10" s="19"/>
      <c r="S10" s="19"/>
      <c r="T10" s="19"/>
      <c r="U10" s="19"/>
      <c r="V10" s="19"/>
      <c r="W10" s="18"/>
      <c r="X10" s="18"/>
      <c r="Y10" s="18"/>
      <c r="Z10" s="18"/>
      <c r="AA10" s="18"/>
    </row>
    <row r="11" ht="21" customHeight="1" spans="1:27">
      <c r="A11" s="5">
        <v>8</v>
      </c>
      <c r="B11" s="5">
        <v>3108</v>
      </c>
      <c r="C11" s="7" t="s">
        <v>362</v>
      </c>
      <c r="D11" s="10">
        <v>99</v>
      </c>
      <c r="E11" s="30">
        <v>90</v>
      </c>
      <c r="F11" s="37">
        <v>85</v>
      </c>
      <c r="G11" s="30">
        <f t="shared" si="0"/>
        <v>274</v>
      </c>
      <c r="H11" s="5"/>
      <c r="I11" s="19"/>
      <c r="J11" s="20"/>
      <c r="K11" s="20"/>
      <c r="L11" s="19"/>
      <c r="M11" s="19"/>
      <c r="N11" s="19"/>
      <c r="O11" s="20"/>
      <c r="P11" s="20"/>
      <c r="Q11" s="19"/>
      <c r="R11" s="19"/>
      <c r="S11" s="19"/>
      <c r="T11" s="19"/>
      <c r="U11" s="19"/>
      <c r="V11" s="19"/>
      <c r="W11" s="18"/>
      <c r="X11" s="18"/>
      <c r="Y11" s="18"/>
      <c r="Z11" s="18"/>
      <c r="AA11" s="18"/>
    </row>
    <row r="12" ht="21" customHeight="1" spans="1:27">
      <c r="A12" s="5">
        <v>9</v>
      </c>
      <c r="B12" s="5">
        <v>3109</v>
      </c>
      <c r="C12" s="7" t="s">
        <v>363</v>
      </c>
      <c r="D12" s="10">
        <v>89</v>
      </c>
      <c r="E12" s="30">
        <v>76.5</v>
      </c>
      <c r="F12" s="37">
        <v>96</v>
      </c>
      <c r="G12" s="30">
        <f t="shared" si="0"/>
        <v>261.5</v>
      </c>
      <c r="H12" s="5"/>
      <c r="I12" s="19"/>
      <c r="J12" s="20"/>
      <c r="K12" s="20"/>
      <c r="L12" s="19"/>
      <c r="M12" s="19"/>
      <c r="N12" s="19"/>
      <c r="O12" s="20"/>
      <c r="P12" s="20"/>
      <c r="Q12" s="19"/>
      <c r="R12" s="19"/>
      <c r="S12" s="19"/>
      <c r="T12" s="19"/>
      <c r="U12" s="19"/>
      <c r="V12" s="19"/>
      <c r="W12" s="18"/>
      <c r="X12" s="18"/>
      <c r="Y12" s="18"/>
      <c r="Z12" s="18"/>
      <c r="AA12" s="18"/>
    </row>
    <row r="13" ht="21" customHeight="1" spans="1:27">
      <c r="A13" s="5">
        <v>10</v>
      </c>
      <c r="B13" s="5">
        <v>3110</v>
      </c>
      <c r="C13" s="7" t="s">
        <v>364</v>
      </c>
      <c r="D13" s="10">
        <v>95</v>
      </c>
      <c r="E13" s="30">
        <v>89</v>
      </c>
      <c r="F13" s="37">
        <v>95.5</v>
      </c>
      <c r="G13" s="30">
        <f t="shared" si="0"/>
        <v>279.5</v>
      </c>
      <c r="H13" s="5"/>
      <c r="I13" s="19"/>
      <c r="J13" s="20"/>
      <c r="K13" s="20"/>
      <c r="L13" s="19"/>
      <c r="M13" s="19"/>
      <c r="N13" s="19"/>
      <c r="O13" s="20"/>
      <c r="P13" s="20"/>
      <c r="Q13" s="19"/>
      <c r="R13" s="19"/>
      <c r="S13" s="19"/>
      <c r="T13" s="19"/>
      <c r="U13" s="19"/>
      <c r="V13" s="19"/>
      <c r="W13" s="18"/>
      <c r="X13" s="18"/>
      <c r="Y13" s="18"/>
      <c r="Z13" s="18"/>
      <c r="AA13" s="18"/>
    </row>
    <row r="14" ht="21" customHeight="1" spans="1:27">
      <c r="A14" s="5">
        <v>11</v>
      </c>
      <c r="B14" s="5">
        <v>3111</v>
      </c>
      <c r="C14" s="11" t="s">
        <v>365</v>
      </c>
      <c r="D14" s="10">
        <v>96</v>
      </c>
      <c r="E14" s="30">
        <v>84.5</v>
      </c>
      <c r="F14" s="37">
        <v>88</v>
      </c>
      <c r="G14" s="30">
        <f t="shared" si="0"/>
        <v>268.5</v>
      </c>
      <c r="H14" s="5"/>
      <c r="I14" s="19"/>
      <c r="J14" s="20"/>
      <c r="K14" s="20"/>
      <c r="L14" s="19"/>
      <c r="M14" s="19"/>
      <c r="N14" s="19"/>
      <c r="O14" s="20"/>
      <c r="P14" s="20"/>
      <c r="Q14" s="19"/>
      <c r="R14" s="19"/>
      <c r="S14" s="19"/>
      <c r="T14" s="19"/>
      <c r="U14" s="19"/>
      <c r="V14" s="19"/>
      <c r="W14" s="18"/>
      <c r="X14" s="18"/>
      <c r="Y14" s="18"/>
      <c r="Z14" s="18"/>
      <c r="AA14" s="18"/>
    </row>
    <row r="15" ht="21" customHeight="1" spans="1:27">
      <c r="A15" s="5">
        <v>12</v>
      </c>
      <c r="B15" s="5">
        <v>3112</v>
      </c>
      <c r="C15" s="7" t="s">
        <v>366</v>
      </c>
      <c r="D15" s="10">
        <v>98</v>
      </c>
      <c r="E15" s="30">
        <v>90.5</v>
      </c>
      <c r="F15" s="37">
        <v>96.5</v>
      </c>
      <c r="G15" s="30">
        <f t="shared" si="0"/>
        <v>285</v>
      </c>
      <c r="H15" s="5"/>
      <c r="I15" s="19"/>
      <c r="J15" s="20"/>
      <c r="K15" s="20"/>
      <c r="L15" s="19"/>
      <c r="M15" s="19"/>
      <c r="N15" s="19"/>
      <c r="O15" s="20"/>
      <c r="P15" s="20"/>
      <c r="Q15" s="19"/>
      <c r="R15" s="19"/>
      <c r="S15" s="19"/>
      <c r="T15" s="19"/>
      <c r="U15" s="19"/>
      <c r="V15" s="19"/>
      <c r="W15" s="18"/>
      <c r="X15" s="18"/>
      <c r="Y15" s="18"/>
      <c r="Z15" s="18"/>
      <c r="AA15" s="18"/>
    </row>
    <row r="16" ht="21" customHeight="1" spans="1:27">
      <c r="A16" s="5">
        <v>13</v>
      </c>
      <c r="B16" s="5">
        <v>3113</v>
      </c>
      <c r="C16" s="7" t="s">
        <v>367</v>
      </c>
      <c r="D16" s="10">
        <v>98</v>
      </c>
      <c r="E16" s="30">
        <v>99</v>
      </c>
      <c r="F16" s="37">
        <v>97</v>
      </c>
      <c r="G16" s="30">
        <f t="shared" si="0"/>
        <v>294</v>
      </c>
      <c r="H16" s="5"/>
      <c r="I16" s="19"/>
      <c r="J16" s="20"/>
      <c r="K16" s="20"/>
      <c r="L16" s="19"/>
      <c r="M16" s="19"/>
      <c r="N16" s="19"/>
      <c r="O16" s="20"/>
      <c r="P16" s="20"/>
      <c r="Q16" s="19"/>
      <c r="R16" s="19"/>
      <c r="S16" s="19"/>
      <c r="T16" s="19"/>
      <c r="U16" s="19"/>
      <c r="V16" s="19"/>
      <c r="W16" s="18"/>
      <c r="X16" s="18"/>
      <c r="Y16" s="18"/>
      <c r="Z16" s="18"/>
      <c r="AA16" s="18"/>
    </row>
    <row r="17" ht="21" customHeight="1" spans="1:27">
      <c r="A17" s="5">
        <v>14</v>
      </c>
      <c r="B17" s="5">
        <v>3114</v>
      </c>
      <c r="C17" s="7" t="s">
        <v>368</v>
      </c>
      <c r="D17" s="10">
        <v>89</v>
      </c>
      <c r="E17" s="30">
        <v>88.5</v>
      </c>
      <c r="F17" s="37">
        <v>90.5</v>
      </c>
      <c r="G17" s="30">
        <f t="shared" si="0"/>
        <v>268</v>
      </c>
      <c r="H17" s="5"/>
      <c r="I17" s="19"/>
      <c r="J17" s="20"/>
      <c r="K17" s="20"/>
      <c r="L17" s="19"/>
      <c r="M17" s="19"/>
      <c r="N17" s="19"/>
      <c r="O17" s="20"/>
      <c r="P17" s="20"/>
      <c r="Q17" s="19"/>
      <c r="R17" s="19"/>
      <c r="S17" s="19"/>
      <c r="T17" s="19"/>
      <c r="U17" s="19"/>
      <c r="V17" s="19"/>
      <c r="W17" s="18"/>
      <c r="X17" s="18"/>
      <c r="Y17" s="18"/>
      <c r="Z17" s="18"/>
      <c r="AA17" s="18"/>
    </row>
    <row r="18" ht="21" customHeight="1" spans="1:27">
      <c r="A18" s="5">
        <v>15</v>
      </c>
      <c r="B18" s="5">
        <v>3115</v>
      </c>
      <c r="C18" s="7" t="s">
        <v>369</v>
      </c>
      <c r="D18" s="10">
        <v>100</v>
      </c>
      <c r="E18" s="30">
        <v>97</v>
      </c>
      <c r="F18" s="37">
        <v>88</v>
      </c>
      <c r="G18" s="30">
        <f t="shared" si="0"/>
        <v>285</v>
      </c>
      <c r="H18" s="5"/>
      <c r="I18" s="19"/>
      <c r="J18" s="20"/>
      <c r="K18" s="20"/>
      <c r="L18" s="19"/>
      <c r="M18" s="19"/>
      <c r="N18" s="19"/>
      <c r="O18" s="20"/>
      <c r="P18" s="20"/>
      <c r="Q18" s="19"/>
      <c r="R18" s="19"/>
      <c r="S18" s="19"/>
      <c r="T18" s="19"/>
      <c r="U18" s="19"/>
      <c r="V18" s="19"/>
      <c r="W18" s="18"/>
      <c r="X18" s="18"/>
      <c r="Y18" s="18"/>
      <c r="Z18" s="18"/>
      <c r="AA18" s="18"/>
    </row>
    <row r="19" ht="21" customHeight="1" spans="1:27">
      <c r="A19" s="5">
        <v>16</v>
      </c>
      <c r="B19" s="5">
        <v>3116</v>
      </c>
      <c r="C19" s="11" t="s">
        <v>370</v>
      </c>
      <c r="D19" s="10">
        <v>100</v>
      </c>
      <c r="E19" s="30">
        <v>97</v>
      </c>
      <c r="F19" s="37">
        <v>97.5</v>
      </c>
      <c r="G19" s="30">
        <f t="shared" si="0"/>
        <v>294.5</v>
      </c>
      <c r="H19" s="5"/>
      <c r="I19" s="19"/>
      <c r="J19" s="20"/>
      <c r="K19" s="20"/>
      <c r="L19" s="19"/>
      <c r="M19" s="19"/>
      <c r="N19" s="19"/>
      <c r="O19" s="20"/>
      <c r="P19" s="20"/>
      <c r="Q19" s="19"/>
      <c r="R19" s="19"/>
      <c r="S19" s="19"/>
      <c r="T19" s="19"/>
      <c r="U19" s="19"/>
      <c r="V19" s="19"/>
      <c r="W19" s="18"/>
      <c r="X19" s="18"/>
      <c r="Y19" s="18"/>
      <c r="Z19" s="18"/>
      <c r="AA19" s="18"/>
    </row>
    <row r="20" ht="21" customHeight="1" spans="1:27">
      <c r="A20" s="5">
        <v>17</v>
      </c>
      <c r="B20" s="5">
        <v>3117</v>
      </c>
      <c r="C20" s="11" t="s">
        <v>371</v>
      </c>
      <c r="D20" s="10">
        <v>97</v>
      </c>
      <c r="E20" s="30">
        <v>93.5</v>
      </c>
      <c r="F20" s="37">
        <v>98</v>
      </c>
      <c r="G20" s="30">
        <f t="shared" si="0"/>
        <v>288.5</v>
      </c>
      <c r="H20" s="5"/>
      <c r="I20" s="19"/>
      <c r="J20" s="20"/>
      <c r="K20" s="20"/>
      <c r="L20" s="19"/>
      <c r="M20" s="19"/>
      <c r="N20" s="19"/>
      <c r="O20" s="20"/>
      <c r="P20" s="20"/>
      <c r="Q20" s="19"/>
      <c r="R20" s="19"/>
      <c r="S20" s="19"/>
      <c r="T20" s="19"/>
      <c r="U20" s="19"/>
      <c r="V20" s="19"/>
      <c r="W20" s="18"/>
      <c r="X20" s="18"/>
      <c r="Y20" s="18"/>
      <c r="Z20" s="18"/>
      <c r="AA20" s="18"/>
    </row>
    <row r="21" ht="21" customHeight="1" spans="1:27">
      <c r="A21" s="5">
        <v>18</v>
      </c>
      <c r="B21" s="5">
        <v>3118</v>
      </c>
      <c r="C21" s="7" t="s">
        <v>372</v>
      </c>
      <c r="D21" s="10">
        <v>97</v>
      </c>
      <c r="E21" s="30">
        <v>96</v>
      </c>
      <c r="F21" s="37">
        <v>98</v>
      </c>
      <c r="G21" s="30">
        <f t="shared" si="0"/>
        <v>291</v>
      </c>
      <c r="H21" s="5"/>
      <c r="I21" s="19"/>
      <c r="J21" s="20"/>
      <c r="K21" s="20"/>
      <c r="L21" s="19"/>
      <c r="M21" s="19"/>
      <c r="N21" s="19"/>
      <c r="O21" s="20"/>
      <c r="P21" s="20"/>
      <c r="Q21" s="19"/>
      <c r="R21" s="19"/>
      <c r="S21" s="19"/>
      <c r="T21" s="19"/>
      <c r="U21" s="19"/>
      <c r="V21" s="19"/>
      <c r="W21" s="18"/>
      <c r="X21" s="18"/>
      <c r="Y21" s="18"/>
      <c r="Z21" s="18"/>
      <c r="AA21" s="18"/>
    </row>
    <row r="22" ht="21" customHeight="1" spans="1:27">
      <c r="A22" s="5">
        <v>19</v>
      </c>
      <c r="B22" s="5">
        <v>3119</v>
      </c>
      <c r="C22" s="7" t="s">
        <v>373</v>
      </c>
      <c r="D22" s="10">
        <v>96</v>
      </c>
      <c r="E22" s="30">
        <v>84</v>
      </c>
      <c r="F22" s="37">
        <v>96</v>
      </c>
      <c r="G22" s="30">
        <f t="shared" si="0"/>
        <v>276</v>
      </c>
      <c r="H22" s="5"/>
      <c r="I22" s="19"/>
      <c r="J22" s="20"/>
      <c r="K22" s="20"/>
      <c r="L22" s="19"/>
      <c r="M22" s="19"/>
      <c r="N22" s="19"/>
      <c r="O22" s="20"/>
      <c r="P22" s="20"/>
      <c r="Q22" s="19"/>
      <c r="R22" s="19"/>
      <c r="S22" s="19"/>
      <c r="T22" s="19"/>
      <c r="U22" s="19"/>
      <c r="V22" s="19"/>
      <c r="W22" s="18"/>
      <c r="X22" s="18"/>
      <c r="Y22" s="18"/>
      <c r="Z22" s="18"/>
      <c r="AA22" s="18"/>
    </row>
    <row r="23" ht="21" customHeight="1" spans="1:27">
      <c r="A23" s="5">
        <v>20</v>
      </c>
      <c r="B23" s="5">
        <v>3120</v>
      </c>
      <c r="C23" s="11" t="s">
        <v>374</v>
      </c>
      <c r="D23" s="10">
        <v>100</v>
      </c>
      <c r="E23" s="30">
        <v>97</v>
      </c>
      <c r="F23" s="37">
        <v>86.5</v>
      </c>
      <c r="G23" s="30">
        <f t="shared" si="0"/>
        <v>283.5</v>
      </c>
      <c r="H23" s="5"/>
      <c r="I23" s="19"/>
      <c r="J23" s="20"/>
      <c r="K23" s="20"/>
      <c r="L23" s="19"/>
      <c r="M23" s="19"/>
      <c r="N23" s="19"/>
      <c r="O23" s="20"/>
      <c r="P23" s="20"/>
      <c r="Q23" s="19"/>
      <c r="R23" s="19"/>
      <c r="S23" s="19"/>
      <c r="T23" s="19"/>
      <c r="U23" s="19"/>
      <c r="V23" s="19"/>
      <c r="W23" s="18"/>
      <c r="X23" s="18"/>
      <c r="Y23" s="18"/>
      <c r="Z23" s="18"/>
      <c r="AA23" s="18"/>
    </row>
    <row r="24" ht="21" customHeight="1" spans="1:27">
      <c r="A24" s="5">
        <v>21</v>
      </c>
      <c r="B24" s="5">
        <v>3121</v>
      </c>
      <c r="C24" s="11" t="s">
        <v>375</v>
      </c>
      <c r="D24" s="10">
        <v>96</v>
      </c>
      <c r="E24" s="30">
        <v>98</v>
      </c>
      <c r="F24" s="37">
        <v>73.5</v>
      </c>
      <c r="G24" s="30">
        <f t="shared" si="0"/>
        <v>267.5</v>
      </c>
      <c r="H24" s="5"/>
      <c r="I24" s="19"/>
      <c r="J24" s="20"/>
      <c r="K24" s="20"/>
      <c r="L24" s="19"/>
      <c r="M24" s="19"/>
      <c r="N24" s="19"/>
      <c r="O24" s="20"/>
      <c r="P24" s="20"/>
      <c r="Q24" s="19"/>
      <c r="R24" s="19"/>
      <c r="S24" s="19"/>
      <c r="T24" s="19"/>
      <c r="U24" s="19"/>
      <c r="V24" s="19"/>
      <c r="W24" s="18"/>
      <c r="X24" s="18"/>
      <c r="Y24" s="18"/>
      <c r="Z24" s="18"/>
      <c r="AA24" s="18"/>
    </row>
    <row r="25" ht="21" customHeight="1" spans="1:27">
      <c r="A25" s="5">
        <v>22</v>
      </c>
      <c r="B25" s="5">
        <v>3122</v>
      </c>
      <c r="C25" s="13" t="s">
        <v>376</v>
      </c>
      <c r="D25" s="10">
        <v>100</v>
      </c>
      <c r="E25" s="30">
        <v>93.5</v>
      </c>
      <c r="F25" s="37">
        <v>98</v>
      </c>
      <c r="G25" s="30">
        <f t="shared" si="0"/>
        <v>291.5</v>
      </c>
      <c r="H25" s="5"/>
      <c r="I25" s="19"/>
      <c r="J25" s="20"/>
      <c r="K25" s="20"/>
      <c r="L25" s="19"/>
      <c r="M25" s="19"/>
      <c r="N25" s="19"/>
      <c r="O25" s="20"/>
      <c r="P25" s="20"/>
      <c r="Q25" s="19"/>
      <c r="R25" s="19"/>
      <c r="S25" s="19"/>
      <c r="T25" s="19"/>
      <c r="U25" s="19"/>
      <c r="V25" s="19"/>
      <c r="W25" s="18"/>
      <c r="X25" s="18"/>
      <c r="Y25" s="18"/>
      <c r="Z25" s="18"/>
      <c r="AA25" s="18"/>
    </row>
    <row r="26" ht="21" customHeight="1" spans="1:27">
      <c r="A26" s="5">
        <v>23</v>
      </c>
      <c r="B26" s="5">
        <v>3123</v>
      </c>
      <c r="C26" s="13" t="s">
        <v>377</v>
      </c>
      <c r="D26" s="10">
        <v>98</v>
      </c>
      <c r="E26" s="30">
        <v>81.5</v>
      </c>
      <c r="F26" s="37">
        <v>98</v>
      </c>
      <c r="G26" s="30">
        <f t="shared" si="0"/>
        <v>277.5</v>
      </c>
      <c r="H26" s="5"/>
      <c r="I26" s="19"/>
      <c r="J26" s="20"/>
      <c r="K26" s="20"/>
      <c r="L26" s="19"/>
      <c r="M26" s="19"/>
      <c r="N26" s="19"/>
      <c r="O26" s="20"/>
      <c r="P26" s="20"/>
      <c r="Q26" s="19"/>
      <c r="R26" s="19"/>
      <c r="S26" s="19"/>
      <c r="T26" s="19"/>
      <c r="U26" s="19"/>
      <c r="V26" s="19"/>
      <c r="W26" s="18"/>
      <c r="X26" s="18"/>
      <c r="Y26" s="18"/>
      <c r="Z26" s="18"/>
      <c r="AA26" s="18"/>
    </row>
    <row r="27" ht="21" customHeight="1" spans="1:27">
      <c r="A27" s="5">
        <v>24</v>
      </c>
      <c r="B27" s="5">
        <v>3124</v>
      </c>
      <c r="C27" s="13" t="s">
        <v>378</v>
      </c>
      <c r="D27" s="10">
        <v>99</v>
      </c>
      <c r="E27" s="30">
        <v>96</v>
      </c>
      <c r="F27" s="37">
        <v>92.5</v>
      </c>
      <c r="G27" s="30">
        <f t="shared" si="0"/>
        <v>287.5</v>
      </c>
      <c r="H27" s="5"/>
      <c r="I27" s="19"/>
      <c r="J27" s="20"/>
      <c r="K27" s="20"/>
      <c r="L27" s="19"/>
      <c r="M27" s="19"/>
      <c r="N27" s="19"/>
      <c r="O27" s="20"/>
      <c r="P27" s="20"/>
      <c r="Q27" s="19"/>
      <c r="R27" s="19"/>
      <c r="S27" s="19"/>
      <c r="T27" s="19"/>
      <c r="U27" s="19"/>
      <c r="V27" s="19"/>
      <c r="W27" s="18"/>
      <c r="X27" s="18"/>
      <c r="Y27" s="18"/>
      <c r="Z27" s="18"/>
      <c r="AA27" s="18"/>
    </row>
    <row r="28" ht="21" customHeight="1" spans="1:27">
      <c r="A28" s="5"/>
      <c r="B28" s="5"/>
      <c r="C28" s="16" t="s">
        <v>44</v>
      </c>
      <c r="D28" s="16">
        <f>AVERAGE(D4:D27)</f>
        <v>96.7916666666667</v>
      </c>
      <c r="E28" s="16">
        <f t="shared" ref="E28:V28" si="1">AVERAGE(E4:E27)</f>
        <v>92.2708333333333</v>
      </c>
      <c r="F28" s="16">
        <f t="shared" si="1"/>
        <v>92.9166666666667</v>
      </c>
      <c r="G28" s="16">
        <f t="shared" si="1"/>
        <v>281.979166666667</v>
      </c>
      <c r="H28" s="16" t="e">
        <f t="shared" si="1"/>
        <v>#DIV/0!</v>
      </c>
      <c r="I28" s="16" t="e">
        <f t="shared" si="1"/>
        <v>#DIV/0!</v>
      </c>
      <c r="J28" s="16" t="e">
        <f t="shared" si="1"/>
        <v>#DIV/0!</v>
      </c>
      <c r="K28" s="16" t="e">
        <f t="shared" si="1"/>
        <v>#DIV/0!</v>
      </c>
      <c r="L28" s="16" t="e">
        <f t="shared" si="1"/>
        <v>#DIV/0!</v>
      </c>
      <c r="M28" s="16" t="e">
        <f t="shared" si="1"/>
        <v>#DIV/0!</v>
      </c>
      <c r="N28" s="16" t="e">
        <f t="shared" si="1"/>
        <v>#DIV/0!</v>
      </c>
      <c r="O28" s="16" t="e">
        <f t="shared" si="1"/>
        <v>#DIV/0!</v>
      </c>
      <c r="P28" s="16" t="e">
        <f t="shared" si="1"/>
        <v>#DIV/0!</v>
      </c>
      <c r="Q28" s="16" t="e">
        <f t="shared" si="1"/>
        <v>#DIV/0!</v>
      </c>
      <c r="R28" s="16" t="e">
        <f t="shared" si="1"/>
        <v>#DIV/0!</v>
      </c>
      <c r="S28" s="16" t="e">
        <f t="shared" si="1"/>
        <v>#DIV/0!</v>
      </c>
      <c r="T28" s="16" t="e">
        <f t="shared" si="1"/>
        <v>#DIV/0!</v>
      </c>
      <c r="U28" s="16" t="e">
        <f t="shared" si="1"/>
        <v>#DIV/0!</v>
      </c>
      <c r="V28" s="16" t="e">
        <f t="shared" si="1"/>
        <v>#DIV/0!</v>
      </c>
      <c r="W28" s="18"/>
      <c r="X28" s="18"/>
      <c r="Y28" s="18"/>
      <c r="Z28" s="18"/>
      <c r="AA28" s="18"/>
    </row>
    <row r="29" ht="21" customHeight="1" spans="1:27">
      <c r="A29" s="5"/>
      <c r="B29" s="5"/>
      <c r="C29" s="16" t="s">
        <v>45</v>
      </c>
      <c r="D29" s="16">
        <f>COUNTIF(D4:D27,"&gt;=85")/COUNT(D4:D27)</f>
        <v>1</v>
      </c>
      <c r="E29" s="16">
        <f t="shared" ref="E29:V29" si="2">COUNTIF(E4:E27,"&gt;=85")/COUNT(E4:E27)</f>
        <v>0.833333333333333</v>
      </c>
      <c r="F29" s="16">
        <f t="shared" si="2"/>
        <v>0.958333333333333</v>
      </c>
      <c r="G29" s="16">
        <f t="shared" si="2"/>
        <v>1</v>
      </c>
      <c r="H29" s="16" t="e">
        <f t="shared" si="2"/>
        <v>#DIV/0!</v>
      </c>
      <c r="I29" s="16" t="e">
        <f t="shared" si="2"/>
        <v>#DIV/0!</v>
      </c>
      <c r="J29" s="16" t="e">
        <f t="shared" si="2"/>
        <v>#DIV/0!</v>
      </c>
      <c r="K29" s="16" t="e">
        <f t="shared" si="2"/>
        <v>#DIV/0!</v>
      </c>
      <c r="L29" s="16" t="e">
        <f t="shared" si="2"/>
        <v>#DIV/0!</v>
      </c>
      <c r="M29" s="16" t="e">
        <f t="shared" si="2"/>
        <v>#DIV/0!</v>
      </c>
      <c r="N29" s="16" t="e">
        <f t="shared" si="2"/>
        <v>#DIV/0!</v>
      </c>
      <c r="O29" s="16" t="e">
        <f t="shared" si="2"/>
        <v>#DIV/0!</v>
      </c>
      <c r="P29" s="16" t="e">
        <f t="shared" si="2"/>
        <v>#DIV/0!</v>
      </c>
      <c r="Q29" s="16" t="e">
        <f t="shared" si="2"/>
        <v>#DIV/0!</v>
      </c>
      <c r="R29" s="16" t="e">
        <f t="shared" si="2"/>
        <v>#DIV/0!</v>
      </c>
      <c r="S29" s="16" t="e">
        <f t="shared" si="2"/>
        <v>#DIV/0!</v>
      </c>
      <c r="T29" s="16" t="e">
        <f t="shared" si="2"/>
        <v>#DIV/0!</v>
      </c>
      <c r="U29" s="16" t="e">
        <f t="shared" si="2"/>
        <v>#DIV/0!</v>
      </c>
      <c r="V29" s="16" t="e">
        <f t="shared" si="2"/>
        <v>#DIV/0!</v>
      </c>
      <c r="W29" s="18"/>
      <c r="X29" s="18"/>
      <c r="Y29" s="18"/>
      <c r="Z29" s="18"/>
      <c r="AA29" s="18"/>
    </row>
    <row r="30" ht="21" customHeight="1" spans="1:27">
      <c r="A30" s="5"/>
      <c r="B30" s="5"/>
      <c r="C30" s="16" t="s">
        <v>46</v>
      </c>
      <c r="D30" s="16">
        <f>COUNTIF(D4:D27,"&gt;=60")/COUNT(D4:D27)</f>
        <v>1</v>
      </c>
      <c r="E30" s="16">
        <f t="shared" ref="E30:V30" si="3">COUNTIF(E4:E27,"&gt;=60")/COUNT(E4:E27)</f>
        <v>1</v>
      </c>
      <c r="F30" s="16">
        <f t="shared" si="3"/>
        <v>1</v>
      </c>
      <c r="G30" s="16">
        <f t="shared" si="3"/>
        <v>1</v>
      </c>
      <c r="H30" s="16" t="e">
        <f t="shared" si="3"/>
        <v>#DIV/0!</v>
      </c>
      <c r="I30" s="16" t="e">
        <f t="shared" si="3"/>
        <v>#DIV/0!</v>
      </c>
      <c r="J30" s="16" t="e">
        <f t="shared" si="3"/>
        <v>#DIV/0!</v>
      </c>
      <c r="K30" s="16" t="e">
        <f t="shared" si="3"/>
        <v>#DIV/0!</v>
      </c>
      <c r="L30" s="16" t="e">
        <f t="shared" si="3"/>
        <v>#DIV/0!</v>
      </c>
      <c r="M30" s="16" t="e">
        <f t="shared" si="3"/>
        <v>#DIV/0!</v>
      </c>
      <c r="N30" s="16" t="e">
        <f t="shared" si="3"/>
        <v>#DIV/0!</v>
      </c>
      <c r="O30" s="16" t="e">
        <f t="shared" si="3"/>
        <v>#DIV/0!</v>
      </c>
      <c r="P30" s="16" t="e">
        <f t="shared" si="3"/>
        <v>#DIV/0!</v>
      </c>
      <c r="Q30" s="16" t="e">
        <f t="shared" si="3"/>
        <v>#DIV/0!</v>
      </c>
      <c r="R30" s="16" t="e">
        <f t="shared" si="3"/>
        <v>#DIV/0!</v>
      </c>
      <c r="S30" s="16" t="e">
        <f t="shared" si="3"/>
        <v>#DIV/0!</v>
      </c>
      <c r="T30" s="16" t="e">
        <f t="shared" si="3"/>
        <v>#DIV/0!</v>
      </c>
      <c r="U30" s="16" t="e">
        <f t="shared" si="3"/>
        <v>#DIV/0!</v>
      </c>
      <c r="V30" s="16" t="e">
        <f t="shared" si="3"/>
        <v>#DIV/0!</v>
      </c>
      <c r="W30" s="18"/>
      <c r="X30" s="18"/>
      <c r="Y30" s="18"/>
      <c r="Z30" s="18"/>
      <c r="AA30" s="18"/>
    </row>
    <row r="31" ht="21" customHeight="1" spans="1:27">
      <c r="A31" s="5"/>
      <c r="B31" s="5"/>
      <c r="C31" s="16" t="s">
        <v>47</v>
      </c>
      <c r="D31" s="16">
        <f>MAX(D4:D27)</f>
        <v>100</v>
      </c>
      <c r="E31" s="16">
        <f t="shared" ref="E31:V31" si="4">MAX(E4:E27)</f>
        <v>99</v>
      </c>
      <c r="F31" s="16">
        <f t="shared" si="4"/>
        <v>98</v>
      </c>
      <c r="G31" s="16">
        <f t="shared" si="4"/>
        <v>294.5</v>
      </c>
      <c r="H31" s="16">
        <f t="shared" si="4"/>
        <v>0</v>
      </c>
      <c r="I31" s="16">
        <f t="shared" si="4"/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  <c r="N31" s="16">
        <f t="shared" si="4"/>
        <v>0</v>
      </c>
      <c r="O31" s="16">
        <f t="shared" si="4"/>
        <v>0</v>
      </c>
      <c r="P31" s="16">
        <f t="shared" si="4"/>
        <v>0</v>
      </c>
      <c r="Q31" s="16">
        <f t="shared" si="4"/>
        <v>0</v>
      </c>
      <c r="R31" s="16">
        <f t="shared" si="4"/>
        <v>0</v>
      </c>
      <c r="S31" s="16">
        <f t="shared" si="4"/>
        <v>0</v>
      </c>
      <c r="T31" s="16">
        <f t="shared" si="4"/>
        <v>0</v>
      </c>
      <c r="U31" s="16">
        <f t="shared" si="4"/>
        <v>0</v>
      </c>
      <c r="V31" s="16">
        <f t="shared" si="4"/>
        <v>0</v>
      </c>
      <c r="W31" s="18"/>
      <c r="X31" s="18"/>
      <c r="Y31" s="18"/>
      <c r="Z31" s="18"/>
      <c r="AA31" s="18"/>
    </row>
    <row r="32" ht="21" customHeight="1" spans="1:27">
      <c r="A32" s="5"/>
      <c r="B32" s="5"/>
      <c r="C32" s="16" t="s">
        <v>48</v>
      </c>
      <c r="D32" s="16">
        <f>MIN(D4:D27)</f>
        <v>89</v>
      </c>
      <c r="E32" s="16">
        <f t="shared" ref="E32:V32" si="5">MIN(E4:E27)</f>
        <v>76.5</v>
      </c>
      <c r="F32" s="16">
        <f t="shared" si="5"/>
        <v>73.5</v>
      </c>
      <c r="G32" s="16">
        <f t="shared" si="5"/>
        <v>261.5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16">
        <f t="shared" si="5"/>
        <v>0</v>
      </c>
      <c r="Q32" s="16">
        <f t="shared" si="5"/>
        <v>0</v>
      </c>
      <c r="R32" s="16">
        <f t="shared" si="5"/>
        <v>0</v>
      </c>
      <c r="S32" s="16">
        <f t="shared" si="5"/>
        <v>0</v>
      </c>
      <c r="T32" s="16">
        <f t="shared" si="5"/>
        <v>0</v>
      </c>
      <c r="U32" s="16">
        <f t="shared" si="5"/>
        <v>0</v>
      </c>
      <c r="V32" s="16">
        <f t="shared" si="5"/>
        <v>0</v>
      </c>
      <c r="W32" s="18"/>
      <c r="X32" s="18"/>
      <c r="Y32" s="18"/>
      <c r="Z32" s="18"/>
      <c r="AA32" s="18"/>
    </row>
    <row r="33" ht="21" customHeight="1" spans="1:27">
      <c r="A33" s="5"/>
      <c r="B33" s="5"/>
      <c r="C33" s="16" t="s">
        <v>49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8"/>
      <c r="X33" s="18"/>
      <c r="Y33" s="18"/>
      <c r="Z33" s="18"/>
      <c r="AA33" s="18"/>
    </row>
    <row r="34" ht="21" customHeight="1" spans="1:27">
      <c r="A34" s="2"/>
      <c r="B34" s="2"/>
      <c r="C34" s="16" t="s">
        <v>50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8"/>
      <c r="X34" s="18"/>
      <c r="Y34" s="18"/>
      <c r="Z34" s="18"/>
      <c r="AA34" s="18"/>
    </row>
    <row r="35" ht="16.5" spans="1:2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16.5" spans="1:27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6.5" spans="1:2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6.5" spans="1:27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6.5" spans="1:27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6.5" spans="1:27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16.5" spans="1:27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16.5" spans="1:27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16.5" spans="1:27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16.5" spans="1:2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16.5" spans="1:27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16.5" spans="1:27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16.5" spans="1:2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16.5" spans="1:27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16.5" spans="1:27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16.5" spans="1:27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6.5" spans="1:27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6.5" spans="1:27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6.5" spans="1:27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6.5" spans="1:27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6.5" spans="1:27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6.5" spans="1:27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6.5" spans="1:2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6.5" spans="1:27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6.5" spans="1:27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6.5" spans="1:27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6.5" spans="1:27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6.5" spans="1:27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6.5" spans="1:27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6.5" spans="1:27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6.5" spans="1:2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6.5" spans="1:2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6.5" spans="1:2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6.5" spans="1:27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6.5" spans="1:27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6.5" spans="1:27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6.5" spans="1:27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6.5" spans="1:27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6.5" spans="1:27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6.5" spans="1:27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6.5" spans="1:27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6.5" spans="1:27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6.5" spans="1:2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6.5" spans="1:27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6.5" spans="1:27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6.5" spans="1:27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6.5" spans="1:27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6.5" spans="1:27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6.5" spans="1:27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6.5" spans="1:27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6.5" spans="1:27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6.5" spans="1:27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6.5" spans="1:2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6.5" spans="1:27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6.5" spans="1:27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6.5" spans="1:27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6.5" spans="1:27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6.5" spans="1:27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6.5" spans="1:27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6.5" spans="1:27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6.5" spans="1:27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6.5" spans="1:27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6.5" spans="1:2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6.5" spans="1:27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6.5" spans="1:27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6.5" spans="1:27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6.5" spans="1:27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6.5" spans="1:27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6.5" spans="1:27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6.5" spans="1:27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6.5" spans="1:27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6.5" spans="1:27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6.5" spans="1:2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6.5" spans="1:27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6.5" spans="1:27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6.5" spans="1:27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6.5" spans="1:27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6.5" spans="1:27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6.5" spans="1:27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6.5" spans="1:27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6.5" spans="1:27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6.5" spans="1:27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6.5" spans="1:2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6.5" spans="1:27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6.5" spans="1:27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6.5" spans="1:27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6.5" spans="1:27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6.5" spans="1:27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6.5" spans="1:27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6.5" spans="1:27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6.5" spans="1:27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6.5" spans="1:27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6.5" spans="1: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6.5" spans="1:27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6.5" spans="1:27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6.5" spans="1:27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6.5" spans="1:27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6.5" spans="1:27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6.5" spans="1:27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6.5" spans="1:27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6.5" spans="1:27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6.5" spans="1:27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6.5" spans="1:2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6.5" spans="1:27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6.5" spans="1:27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6.5" spans="1:27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6.5" spans="1:27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6.5" spans="1:27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6.5" spans="1:27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6.5" spans="1:27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6.5" spans="1:27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6.5" spans="1:27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6.5" spans="1:2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6.5" spans="1:27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6.5" spans="1:27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6.5" spans="1:27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6.5" spans="1:27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6.5" spans="1:27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6.5" spans="1:27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6.5" spans="1:27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6.5" spans="1:27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6.5" spans="1:27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6.5" spans="1:2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6.5" spans="1:27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6.5" spans="1:27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6.5" spans="1:27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6.5" spans="1:27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6.5" spans="1:27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6.5" spans="1:27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6.5" spans="1:27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6.5" spans="1:27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6.5" spans="1:27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6.5" spans="1:2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6.5" spans="1:27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6.5" spans="1:27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6.5" spans="1:27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6.5" spans="1:27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6.5" spans="1:27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6.5" spans="1:27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6.5" spans="1:27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6.5" spans="1:27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6.5" spans="1:27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6.5" spans="1:2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6.5" spans="1:27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6.5" spans="1:27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6.5" spans="1:27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6.5" spans="1:27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6.5" spans="1:27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6.5" spans="1:27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6.5" spans="1:27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6.5" spans="1:27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6.5" spans="1:27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6.5" spans="1:2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6.5" spans="1:27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6.5" spans="1:27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6.5" spans="1:27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6.5" spans="1:27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6.5" spans="1:27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6.5" spans="1:27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</sheetData>
  <mergeCells count="2">
    <mergeCell ref="A1:V1"/>
    <mergeCell ref="D2:V2"/>
  </mergeCells>
  <conditionalFormatting sqref="C4:C13 C15:C18 C21:C22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4"/>
  <sheetViews>
    <sheetView workbookViewId="0">
      <selection activeCell="N13" sqref="N13"/>
    </sheetView>
  </sheetViews>
  <sheetFormatPr defaultColWidth="10" defaultRowHeight="14.25"/>
  <cols>
    <col min="1" max="1" width="5.48333333333333" customWidth="1"/>
    <col min="2" max="2" width="6.89166666666667" customWidth="1"/>
    <col min="3" max="3" width="10.5916666666667" customWidth="1"/>
    <col min="4" max="22" width="7" customWidth="1"/>
    <col min="23" max="27" width="10.3583333333333" customWidth="1"/>
  </cols>
  <sheetData>
    <row r="1" ht="21" customHeight="1" spans="1:27">
      <c r="A1" s="1" t="s">
        <v>379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8"/>
      <c r="X1" s="18"/>
      <c r="Y1" s="18"/>
      <c r="Z1" s="18"/>
      <c r="AA1" s="18"/>
    </row>
    <row r="2" ht="21" customHeight="1" spans="1:27">
      <c r="A2" s="2"/>
      <c r="B2" s="2"/>
      <c r="C2" s="2"/>
      <c r="D2" s="3" t="s">
        <v>353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8"/>
      <c r="X2" s="18"/>
      <c r="Y2" s="18"/>
      <c r="Z2" s="18"/>
      <c r="AA2" s="18"/>
    </row>
    <row r="3" ht="21" customHeight="1" spans="1:27">
      <c r="A3" s="5" t="s">
        <v>354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8"/>
      <c r="X3" s="18"/>
      <c r="Y3" s="18"/>
      <c r="Z3" s="18"/>
      <c r="AA3" s="18"/>
    </row>
    <row r="4" ht="21" customHeight="1" spans="1:27">
      <c r="A4" s="5">
        <v>1</v>
      </c>
      <c r="B4" s="5">
        <v>3201</v>
      </c>
      <c r="C4" s="36" t="s">
        <v>380</v>
      </c>
      <c r="D4" s="10">
        <v>99</v>
      </c>
      <c r="E4" s="30">
        <v>86.5</v>
      </c>
      <c r="F4" s="37">
        <v>87.5</v>
      </c>
      <c r="G4" s="30">
        <f>SUM(D4:F4)</f>
        <v>273</v>
      </c>
      <c r="H4" s="5"/>
      <c r="I4" s="19"/>
      <c r="J4" s="20"/>
      <c r="K4" s="20"/>
      <c r="L4" s="19"/>
      <c r="M4" s="19"/>
      <c r="N4" s="19"/>
      <c r="O4" s="20"/>
      <c r="P4" s="20"/>
      <c r="Q4" s="19"/>
      <c r="R4" s="19"/>
      <c r="S4" s="19"/>
      <c r="T4" s="19"/>
      <c r="U4" s="19"/>
      <c r="V4" s="19"/>
      <c r="W4" s="18"/>
      <c r="X4" s="18"/>
      <c r="Y4" s="18"/>
      <c r="Z4" s="18"/>
      <c r="AA4" s="18"/>
    </row>
    <row r="5" ht="21" customHeight="1" spans="1:27">
      <c r="A5" s="5">
        <v>2</v>
      </c>
      <c r="B5" s="5">
        <v>3202</v>
      </c>
      <c r="C5" s="36" t="s">
        <v>381</v>
      </c>
      <c r="D5" s="10">
        <v>96</v>
      </c>
      <c r="E5" s="30">
        <v>97</v>
      </c>
      <c r="F5" s="37">
        <v>99.5</v>
      </c>
      <c r="G5" s="30">
        <f t="shared" ref="G5:G28" si="0">SUM(D5:F5)</f>
        <v>292.5</v>
      </c>
      <c r="H5" s="5"/>
      <c r="I5" s="19"/>
      <c r="J5" s="20"/>
      <c r="K5" s="20"/>
      <c r="L5" s="19"/>
      <c r="M5" s="19"/>
      <c r="N5" s="19"/>
      <c r="O5" s="20"/>
      <c r="P5" s="20"/>
      <c r="Q5" s="19"/>
      <c r="R5" s="19"/>
      <c r="S5" s="19"/>
      <c r="T5" s="19"/>
      <c r="U5" s="19"/>
      <c r="V5" s="19"/>
      <c r="W5" s="18"/>
      <c r="X5" s="18"/>
      <c r="Y5" s="18"/>
      <c r="Z5" s="18"/>
      <c r="AA5" s="18"/>
    </row>
    <row r="6" ht="21" customHeight="1" spans="1:27">
      <c r="A6" s="5">
        <v>3</v>
      </c>
      <c r="B6" s="5">
        <v>3203</v>
      </c>
      <c r="C6" s="36" t="s">
        <v>382</v>
      </c>
      <c r="D6" s="10">
        <v>99</v>
      </c>
      <c r="E6" s="30">
        <v>96.5</v>
      </c>
      <c r="F6" s="37">
        <v>97</v>
      </c>
      <c r="G6" s="30">
        <f t="shared" si="0"/>
        <v>292.5</v>
      </c>
      <c r="H6" s="5"/>
      <c r="I6" s="19"/>
      <c r="J6" s="20"/>
      <c r="K6" s="20"/>
      <c r="L6" s="19"/>
      <c r="M6" s="19"/>
      <c r="N6" s="19"/>
      <c r="O6" s="20"/>
      <c r="P6" s="20"/>
      <c r="Q6" s="19"/>
      <c r="R6" s="19"/>
      <c r="S6" s="19"/>
      <c r="T6" s="19"/>
      <c r="U6" s="19"/>
      <c r="V6" s="19"/>
      <c r="W6" s="18"/>
      <c r="X6" s="18"/>
      <c r="Y6" s="18"/>
      <c r="Z6" s="18"/>
      <c r="AA6" s="18"/>
    </row>
    <row r="7" ht="21" customHeight="1" spans="1:27">
      <c r="A7" s="5">
        <v>4</v>
      </c>
      <c r="B7" s="5">
        <v>3204</v>
      </c>
      <c r="C7" s="36" t="s">
        <v>383</v>
      </c>
      <c r="D7" s="10">
        <v>94</v>
      </c>
      <c r="E7" s="30">
        <v>98.5</v>
      </c>
      <c r="F7" s="37">
        <v>98</v>
      </c>
      <c r="G7" s="30">
        <f t="shared" si="0"/>
        <v>290.5</v>
      </c>
      <c r="H7" s="5"/>
      <c r="I7" s="19"/>
      <c r="J7" s="20"/>
      <c r="K7" s="20"/>
      <c r="L7" s="19"/>
      <c r="M7" s="19"/>
      <c r="N7" s="19"/>
      <c r="O7" s="20"/>
      <c r="P7" s="20"/>
      <c r="Q7" s="19"/>
      <c r="R7" s="19"/>
      <c r="S7" s="19"/>
      <c r="T7" s="19"/>
      <c r="U7" s="19"/>
      <c r="V7" s="19"/>
      <c r="W7" s="18"/>
      <c r="X7" s="18"/>
      <c r="Y7" s="18"/>
      <c r="Z7" s="18"/>
      <c r="AA7" s="18"/>
    </row>
    <row r="8" ht="21" customHeight="1" spans="1:27">
      <c r="A8" s="5">
        <v>5</v>
      </c>
      <c r="B8" s="5">
        <v>3205</v>
      </c>
      <c r="C8" s="12" t="s">
        <v>384</v>
      </c>
      <c r="D8" s="10">
        <v>96</v>
      </c>
      <c r="E8" s="30">
        <v>97</v>
      </c>
      <c r="F8" s="37">
        <v>94</v>
      </c>
      <c r="G8" s="30">
        <f t="shared" si="0"/>
        <v>287</v>
      </c>
      <c r="H8" s="5"/>
      <c r="I8" s="19"/>
      <c r="J8" s="20"/>
      <c r="K8" s="20"/>
      <c r="L8" s="19"/>
      <c r="M8" s="19"/>
      <c r="N8" s="19"/>
      <c r="O8" s="20"/>
      <c r="P8" s="20"/>
      <c r="Q8" s="19"/>
      <c r="R8" s="19"/>
      <c r="S8" s="19"/>
      <c r="T8" s="19"/>
      <c r="U8" s="19"/>
      <c r="V8" s="19"/>
      <c r="W8" s="18"/>
      <c r="X8" s="18"/>
      <c r="Y8" s="18"/>
      <c r="Z8" s="18"/>
      <c r="AA8" s="18"/>
    </row>
    <row r="9" ht="21" customHeight="1" spans="1:27">
      <c r="A9" s="5">
        <v>6</v>
      </c>
      <c r="B9" s="5">
        <v>3206</v>
      </c>
      <c r="C9" s="32" t="s">
        <v>385</v>
      </c>
      <c r="D9" s="10">
        <v>88</v>
      </c>
      <c r="E9" s="30">
        <v>89</v>
      </c>
      <c r="F9" s="37">
        <v>81</v>
      </c>
      <c r="G9" s="30">
        <f t="shared" si="0"/>
        <v>258</v>
      </c>
      <c r="H9" s="5"/>
      <c r="I9" s="19"/>
      <c r="J9" s="20"/>
      <c r="K9" s="20"/>
      <c r="L9" s="19"/>
      <c r="M9" s="19"/>
      <c r="N9" s="19"/>
      <c r="O9" s="20"/>
      <c r="P9" s="20"/>
      <c r="Q9" s="19"/>
      <c r="R9" s="19"/>
      <c r="S9" s="19"/>
      <c r="T9" s="19"/>
      <c r="U9" s="19"/>
      <c r="V9" s="19"/>
      <c r="W9" s="18"/>
      <c r="X9" s="18"/>
      <c r="Y9" s="18"/>
      <c r="Z9" s="18"/>
      <c r="AA9" s="18"/>
    </row>
    <row r="10" ht="21" customHeight="1" spans="1:27">
      <c r="A10" s="5">
        <v>7</v>
      </c>
      <c r="B10" s="5">
        <v>3207</v>
      </c>
      <c r="C10" s="12" t="s">
        <v>386</v>
      </c>
      <c r="D10" s="10">
        <v>86</v>
      </c>
      <c r="E10" s="30">
        <v>87</v>
      </c>
      <c r="F10" s="37">
        <v>93</v>
      </c>
      <c r="G10" s="30">
        <f t="shared" si="0"/>
        <v>266</v>
      </c>
      <c r="H10" s="5"/>
      <c r="I10" s="19"/>
      <c r="J10" s="20"/>
      <c r="K10" s="20"/>
      <c r="L10" s="19"/>
      <c r="M10" s="19"/>
      <c r="N10" s="19"/>
      <c r="O10" s="20"/>
      <c r="P10" s="20"/>
      <c r="Q10" s="19"/>
      <c r="R10" s="19"/>
      <c r="S10" s="19"/>
      <c r="T10" s="19"/>
      <c r="U10" s="19"/>
      <c r="V10" s="19"/>
      <c r="W10" s="18"/>
      <c r="X10" s="18"/>
      <c r="Y10" s="18"/>
      <c r="Z10" s="18"/>
      <c r="AA10" s="18"/>
    </row>
    <row r="11" ht="21" customHeight="1" spans="1:27">
      <c r="A11" s="5">
        <v>8</v>
      </c>
      <c r="B11" s="5">
        <v>3208</v>
      </c>
      <c r="C11" s="12" t="s">
        <v>387</v>
      </c>
      <c r="D11" s="10">
        <v>92</v>
      </c>
      <c r="E11" s="30">
        <v>95</v>
      </c>
      <c r="F11" s="37">
        <v>92.5</v>
      </c>
      <c r="G11" s="30">
        <f t="shared" si="0"/>
        <v>279.5</v>
      </c>
      <c r="H11" s="5"/>
      <c r="I11" s="19"/>
      <c r="J11" s="20"/>
      <c r="K11" s="20"/>
      <c r="L11" s="19"/>
      <c r="M11" s="19"/>
      <c r="N11" s="19"/>
      <c r="O11" s="20"/>
      <c r="P11" s="20"/>
      <c r="Q11" s="19"/>
      <c r="R11" s="19"/>
      <c r="S11" s="19"/>
      <c r="T11" s="19"/>
      <c r="U11" s="19"/>
      <c r="V11" s="19"/>
      <c r="W11" s="18"/>
      <c r="X11" s="18"/>
      <c r="Y11" s="18"/>
      <c r="Z11" s="18"/>
      <c r="AA11" s="18"/>
    </row>
    <row r="12" ht="21" customHeight="1" spans="1:27">
      <c r="A12" s="5">
        <v>9</v>
      </c>
      <c r="B12" s="5">
        <v>3209</v>
      </c>
      <c r="C12" s="12" t="s">
        <v>388</v>
      </c>
      <c r="D12" s="10">
        <v>100</v>
      </c>
      <c r="E12" s="30">
        <v>99</v>
      </c>
      <c r="F12" s="37">
        <v>99</v>
      </c>
      <c r="G12" s="30">
        <f t="shared" si="0"/>
        <v>298</v>
      </c>
      <c r="H12" s="5"/>
      <c r="I12" s="19"/>
      <c r="J12" s="20"/>
      <c r="K12" s="20"/>
      <c r="L12" s="19"/>
      <c r="M12" s="19"/>
      <c r="N12" s="19"/>
      <c r="O12" s="20"/>
      <c r="P12" s="20"/>
      <c r="Q12" s="19"/>
      <c r="R12" s="19"/>
      <c r="S12" s="19"/>
      <c r="T12" s="19"/>
      <c r="U12" s="19"/>
      <c r="V12" s="19"/>
      <c r="W12" s="18"/>
      <c r="X12" s="18"/>
      <c r="Y12" s="18"/>
      <c r="Z12" s="18"/>
      <c r="AA12" s="18"/>
    </row>
    <row r="13" ht="21" customHeight="1" spans="1:27">
      <c r="A13" s="5">
        <v>10</v>
      </c>
      <c r="B13" s="5">
        <v>3210</v>
      </c>
      <c r="C13" s="12" t="s">
        <v>389</v>
      </c>
      <c r="D13" s="10">
        <v>100</v>
      </c>
      <c r="E13" s="30">
        <v>99</v>
      </c>
      <c r="F13" s="37">
        <v>91</v>
      </c>
      <c r="G13" s="30">
        <f t="shared" si="0"/>
        <v>290</v>
      </c>
      <c r="H13" s="5"/>
      <c r="I13" s="19"/>
      <c r="J13" s="20"/>
      <c r="K13" s="20"/>
      <c r="L13" s="19"/>
      <c r="M13" s="19"/>
      <c r="N13" s="19"/>
      <c r="O13" s="20"/>
      <c r="P13" s="20"/>
      <c r="Q13" s="19"/>
      <c r="R13" s="19"/>
      <c r="S13" s="19"/>
      <c r="T13" s="19"/>
      <c r="U13" s="19"/>
      <c r="V13" s="19"/>
      <c r="W13" s="18"/>
      <c r="X13" s="18"/>
      <c r="Y13" s="18"/>
      <c r="Z13" s="18"/>
      <c r="AA13" s="18"/>
    </row>
    <row r="14" ht="21" customHeight="1" spans="1:27">
      <c r="A14" s="5">
        <v>11</v>
      </c>
      <c r="B14" s="5">
        <v>3211</v>
      </c>
      <c r="C14" s="32" t="s">
        <v>390</v>
      </c>
      <c r="D14" s="10">
        <v>100</v>
      </c>
      <c r="E14" s="30">
        <v>98</v>
      </c>
      <c r="F14" s="37">
        <v>89.5</v>
      </c>
      <c r="G14" s="30">
        <f t="shared" si="0"/>
        <v>287.5</v>
      </c>
      <c r="H14" s="5"/>
      <c r="I14" s="19"/>
      <c r="J14" s="20"/>
      <c r="K14" s="20"/>
      <c r="L14" s="19"/>
      <c r="M14" s="19"/>
      <c r="N14" s="19"/>
      <c r="O14" s="20"/>
      <c r="P14" s="20"/>
      <c r="Q14" s="19"/>
      <c r="R14" s="19"/>
      <c r="S14" s="19"/>
      <c r="T14" s="19"/>
      <c r="U14" s="19"/>
      <c r="V14" s="19"/>
      <c r="W14" s="18"/>
      <c r="X14" s="18"/>
      <c r="Y14" s="18"/>
      <c r="Z14" s="18"/>
      <c r="AA14" s="18"/>
    </row>
    <row r="15" ht="21" customHeight="1" spans="1:27">
      <c r="A15" s="5">
        <v>12</v>
      </c>
      <c r="B15" s="5">
        <v>3212</v>
      </c>
      <c r="C15" s="13" t="s">
        <v>391</v>
      </c>
      <c r="D15" s="10">
        <v>95</v>
      </c>
      <c r="E15" s="30">
        <v>96</v>
      </c>
      <c r="F15" s="37">
        <v>99.5</v>
      </c>
      <c r="G15" s="30">
        <f t="shared" si="0"/>
        <v>290.5</v>
      </c>
      <c r="H15" s="5"/>
      <c r="I15" s="19"/>
      <c r="J15" s="20"/>
      <c r="K15" s="20"/>
      <c r="L15" s="19"/>
      <c r="M15" s="19"/>
      <c r="N15" s="19"/>
      <c r="O15" s="20"/>
      <c r="P15" s="20"/>
      <c r="Q15" s="19"/>
      <c r="R15" s="19"/>
      <c r="S15" s="19"/>
      <c r="T15" s="19"/>
      <c r="U15" s="19"/>
      <c r="V15" s="19"/>
      <c r="W15" s="18"/>
      <c r="X15" s="18"/>
      <c r="Y15" s="18"/>
      <c r="Z15" s="18"/>
      <c r="AA15" s="18"/>
    </row>
    <row r="16" ht="21" customHeight="1" spans="1:27">
      <c r="A16" s="5">
        <v>13</v>
      </c>
      <c r="B16" s="5">
        <v>3213</v>
      </c>
      <c r="C16" s="36" t="s">
        <v>392</v>
      </c>
      <c r="D16" s="10">
        <v>100</v>
      </c>
      <c r="E16" s="30">
        <v>92</v>
      </c>
      <c r="F16" s="37">
        <v>94.5</v>
      </c>
      <c r="G16" s="30">
        <f t="shared" si="0"/>
        <v>286.5</v>
      </c>
      <c r="H16" s="5"/>
      <c r="I16" s="19"/>
      <c r="J16" s="20"/>
      <c r="K16" s="20"/>
      <c r="L16" s="19"/>
      <c r="M16" s="19"/>
      <c r="N16" s="19"/>
      <c r="O16" s="20"/>
      <c r="P16" s="20"/>
      <c r="Q16" s="19"/>
      <c r="R16" s="19"/>
      <c r="S16" s="19"/>
      <c r="T16" s="19"/>
      <c r="U16" s="19"/>
      <c r="V16" s="19"/>
      <c r="W16" s="18"/>
      <c r="X16" s="18"/>
      <c r="Y16" s="18"/>
      <c r="Z16" s="18"/>
      <c r="AA16" s="18"/>
    </row>
    <row r="17" ht="21" customHeight="1" spans="1:27">
      <c r="A17" s="5">
        <v>14</v>
      </c>
      <c r="B17" s="5">
        <v>3214</v>
      </c>
      <c r="C17" s="36" t="s">
        <v>393</v>
      </c>
      <c r="D17" s="10">
        <v>89</v>
      </c>
      <c r="E17" s="30">
        <v>98</v>
      </c>
      <c r="F17" s="37">
        <v>95</v>
      </c>
      <c r="G17" s="30">
        <f t="shared" si="0"/>
        <v>282</v>
      </c>
      <c r="H17" s="5"/>
      <c r="I17" s="19"/>
      <c r="J17" s="20"/>
      <c r="K17" s="20"/>
      <c r="L17" s="19"/>
      <c r="M17" s="19"/>
      <c r="N17" s="19"/>
      <c r="O17" s="20"/>
      <c r="P17" s="20"/>
      <c r="Q17" s="19"/>
      <c r="R17" s="19"/>
      <c r="S17" s="19"/>
      <c r="T17" s="19"/>
      <c r="U17" s="19"/>
      <c r="V17" s="19"/>
      <c r="W17" s="18"/>
      <c r="X17" s="18"/>
      <c r="Y17" s="18"/>
      <c r="Z17" s="18"/>
      <c r="AA17" s="18"/>
    </row>
    <row r="18" ht="21" customHeight="1" spans="1:27">
      <c r="A18" s="5">
        <v>15</v>
      </c>
      <c r="B18" s="5">
        <v>3215</v>
      </c>
      <c r="C18" s="12" t="s">
        <v>394</v>
      </c>
      <c r="D18" s="10">
        <v>98</v>
      </c>
      <c r="E18" s="30">
        <v>98.5</v>
      </c>
      <c r="F18" s="37">
        <v>99</v>
      </c>
      <c r="G18" s="30">
        <f t="shared" si="0"/>
        <v>295.5</v>
      </c>
      <c r="H18" s="5"/>
      <c r="I18" s="19"/>
      <c r="J18" s="20"/>
      <c r="K18" s="20"/>
      <c r="L18" s="19"/>
      <c r="M18" s="19"/>
      <c r="N18" s="19"/>
      <c r="O18" s="20"/>
      <c r="P18" s="20"/>
      <c r="Q18" s="19"/>
      <c r="R18" s="19"/>
      <c r="S18" s="19"/>
      <c r="T18" s="19"/>
      <c r="U18" s="19"/>
      <c r="V18" s="19"/>
      <c r="W18" s="18"/>
      <c r="X18" s="18"/>
      <c r="Y18" s="18"/>
      <c r="Z18" s="18"/>
      <c r="AA18" s="18"/>
    </row>
    <row r="19" ht="21" customHeight="1" spans="1:27">
      <c r="A19" s="5">
        <v>16</v>
      </c>
      <c r="B19" s="5">
        <v>3216</v>
      </c>
      <c r="C19" s="12" t="s">
        <v>395</v>
      </c>
      <c r="D19" s="10">
        <v>97</v>
      </c>
      <c r="E19" s="30">
        <v>94.5</v>
      </c>
      <c r="F19" s="37">
        <v>93.5</v>
      </c>
      <c r="G19" s="30">
        <f t="shared" si="0"/>
        <v>285</v>
      </c>
      <c r="H19" s="5"/>
      <c r="I19" s="19"/>
      <c r="J19" s="20"/>
      <c r="K19" s="20"/>
      <c r="L19" s="19"/>
      <c r="M19" s="19"/>
      <c r="N19" s="19"/>
      <c r="O19" s="20"/>
      <c r="P19" s="20"/>
      <c r="Q19" s="19"/>
      <c r="R19" s="19"/>
      <c r="S19" s="19"/>
      <c r="T19" s="19"/>
      <c r="U19" s="19"/>
      <c r="V19" s="19"/>
      <c r="W19" s="18"/>
      <c r="X19" s="18"/>
      <c r="Y19" s="18"/>
      <c r="Z19" s="18"/>
      <c r="AA19" s="18"/>
    </row>
    <row r="20" ht="21" customHeight="1" spans="1:27">
      <c r="A20" s="5">
        <v>17</v>
      </c>
      <c r="B20" s="5">
        <v>3217</v>
      </c>
      <c r="C20" s="12" t="s">
        <v>396</v>
      </c>
      <c r="D20" s="10">
        <v>97</v>
      </c>
      <c r="E20" s="30">
        <v>97</v>
      </c>
      <c r="F20" s="37">
        <v>96</v>
      </c>
      <c r="G20" s="30">
        <f t="shared" si="0"/>
        <v>290</v>
      </c>
      <c r="H20" s="5"/>
      <c r="I20" s="19"/>
      <c r="J20" s="20"/>
      <c r="K20" s="20"/>
      <c r="L20" s="19"/>
      <c r="M20" s="19"/>
      <c r="N20" s="19"/>
      <c r="O20" s="20"/>
      <c r="P20" s="20"/>
      <c r="Q20" s="19"/>
      <c r="R20" s="19"/>
      <c r="S20" s="19"/>
      <c r="T20" s="19"/>
      <c r="U20" s="19"/>
      <c r="V20" s="19"/>
      <c r="W20" s="18"/>
      <c r="X20" s="18"/>
      <c r="Y20" s="18"/>
      <c r="Z20" s="18"/>
      <c r="AA20" s="18"/>
    </row>
    <row r="21" ht="21" customHeight="1" spans="1:27">
      <c r="A21" s="5">
        <v>18</v>
      </c>
      <c r="B21" s="5">
        <v>3218</v>
      </c>
      <c r="C21" s="13" t="s">
        <v>397</v>
      </c>
      <c r="D21" s="10">
        <v>97</v>
      </c>
      <c r="E21" s="30">
        <v>96</v>
      </c>
      <c r="F21" s="37">
        <v>94</v>
      </c>
      <c r="G21" s="30">
        <f t="shared" si="0"/>
        <v>287</v>
      </c>
      <c r="H21" s="5"/>
      <c r="I21" s="19"/>
      <c r="J21" s="20"/>
      <c r="K21" s="20"/>
      <c r="L21" s="19"/>
      <c r="M21" s="19"/>
      <c r="N21" s="19"/>
      <c r="O21" s="20"/>
      <c r="P21" s="20"/>
      <c r="Q21" s="19"/>
      <c r="R21" s="19"/>
      <c r="S21" s="19"/>
      <c r="T21" s="19"/>
      <c r="U21" s="19"/>
      <c r="V21" s="19"/>
      <c r="W21" s="18"/>
      <c r="X21" s="18"/>
      <c r="Y21" s="18"/>
      <c r="Z21" s="18"/>
      <c r="AA21" s="18"/>
    </row>
    <row r="22" ht="21" customHeight="1" spans="1:27">
      <c r="A22" s="5">
        <v>19</v>
      </c>
      <c r="B22" s="5">
        <v>3219</v>
      </c>
      <c r="C22" s="13" t="s">
        <v>398</v>
      </c>
      <c r="D22" s="10">
        <v>94</v>
      </c>
      <c r="E22" s="30">
        <v>95</v>
      </c>
      <c r="F22" s="37">
        <v>89.5</v>
      </c>
      <c r="G22" s="30">
        <f t="shared" si="0"/>
        <v>278.5</v>
      </c>
      <c r="H22" s="5"/>
      <c r="I22" s="19"/>
      <c r="J22" s="20"/>
      <c r="K22" s="20"/>
      <c r="L22" s="19"/>
      <c r="M22" s="19"/>
      <c r="N22" s="19"/>
      <c r="O22" s="20"/>
      <c r="P22" s="20"/>
      <c r="Q22" s="19"/>
      <c r="R22" s="19"/>
      <c r="S22" s="19"/>
      <c r="T22" s="19"/>
      <c r="U22" s="19"/>
      <c r="V22" s="19"/>
      <c r="W22" s="18"/>
      <c r="X22" s="18"/>
      <c r="Y22" s="18"/>
      <c r="Z22" s="18"/>
      <c r="AA22" s="18"/>
    </row>
    <row r="23" ht="21" customHeight="1" spans="1:27">
      <c r="A23" s="5">
        <v>20</v>
      </c>
      <c r="B23" s="5">
        <v>3220</v>
      </c>
      <c r="C23" s="13" t="s">
        <v>399</v>
      </c>
      <c r="D23" s="10">
        <v>97</v>
      </c>
      <c r="E23" s="30">
        <v>96</v>
      </c>
      <c r="F23" s="37">
        <v>97.5</v>
      </c>
      <c r="G23" s="30">
        <f t="shared" si="0"/>
        <v>290.5</v>
      </c>
      <c r="H23" s="5"/>
      <c r="I23" s="19"/>
      <c r="J23" s="20"/>
      <c r="K23" s="20"/>
      <c r="L23" s="19"/>
      <c r="M23" s="19"/>
      <c r="N23" s="19"/>
      <c r="O23" s="20"/>
      <c r="P23" s="20"/>
      <c r="Q23" s="19"/>
      <c r="R23" s="19"/>
      <c r="S23" s="19"/>
      <c r="T23" s="19"/>
      <c r="U23" s="19"/>
      <c r="V23" s="19"/>
      <c r="W23" s="18"/>
      <c r="X23" s="18"/>
      <c r="Y23" s="18"/>
      <c r="Z23" s="18"/>
      <c r="AA23" s="18"/>
    </row>
    <row r="24" ht="21" customHeight="1" spans="1:27">
      <c r="A24" s="5">
        <v>21</v>
      </c>
      <c r="B24" s="5">
        <v>3221</v>
      </c>
      <c r="C24" s="13" t="s">
        <v>400</v>
      </c>
      <c r="D24" s="10">
        <v>100</v>
      </c>
      <c r="E24" s="30">
        <v>97</v>
      </c>
      <c r="F24" s="37">
        <v>97</v>
      </c>
      <c r="G24" s="30">
        <f t="shared" si="0"/>
        <v>294</v>
      </c>
      <c r="H24" s="5"/>
      <c r="I24" s="19"/>
      <c r="J24" s="20"/>
      <c r="K24" s="20"/>
      <c r="L24" s="19"/>
      <c r="M24" s="19"/>
      <c r="N24" s="19"/>
      <c r="O24" s="20"/>
      <c r="P24" s="20"/>
      <c r="Q24" s="19"/>
      <c r="R24" s="19"/>
      <c r="S24" s="19"/>
      <c r="T24" s="19"/>
      <c r="U24" s="19"/>
      <c r="V24" s="19"/>
      <c r="W24" s="18"/>
      <c r="X24" s="18"/>
      <c r="Y24" s="18"/>
      <c r="Z24" s="18"/>
      <c r="AA24" s="18"/>
    </row>
    <row r="25" ht="21" customHeight="1" spans="1:27">
      <c r="A25" s="5">
        <v>22</v>
      </c>
      <c r="B25" s="5">
        <v>3222</v>
      </c>
      <c r="C25" s="36" t="s">
        <v>401</v>
      </c>
      <c r="D25" s="10">
        <v>92</v>
      </c>
      <c r="E25" s="30">
        <v>92.5</v>
      </c>
      <c r="F25" s="37">
        <v>92</v>
      </c>
      <c r="G25" s="30">
        <f t="shared" si="0"/>
        <v>276.5</v>
      </c>
      <c r="H25" s="5"/>
      <c r="I25" s="19"/>
      <c r="J25" s="20"/>
      <c r="K25" s="20"/>
      <c r="L25" s="19"/>
      <c r="M25" s="19"/>
      <c r="N25" s="19"/>
      <c r="O25" s="20"/>
      <c r="P25" s="20"/>
      <c r="Q25" s="19"/>
      <c r="R25" s="19"/>
      <c r="S25" s="19"/>
      <c r="T25" s="19"/>
      <c r="U25" s="19"/>
      <c r="V25" s="19"/>
      <c r="W25" s="18"/>
      <c r="X25" s="18"/>
      <c r="Y25" s="18"/>
      <c r="Z25" s="18"/>
      <c r="AA25" s="18"/>
    </row>
    <row r="26" ht="21" customHeight="1" spans="1:27">
      <c r="A26" s="5">
        <v>23</v>
      </c>
      <c r="B26" s="5">
        <v>3223</v>
      </c>
      <c r="C26" s="7" t="s">
        <v>402</v>
      </c>
      <c r="D26" s="10">
        <v>95</v>
      </c>
      <c r="E26" s="30">
        <v>86.5</v>
      </c>
      <c r="F26" s="37">
        <v>94</v>
      </c>
      <c r="G26" s="30">
        <f t="shared" si="0"/>
        <v>275.5</v>
      </c>
      <c r="H26" s="5"/>
      <c r="I26" s="19"/>
      <c r="J26" s="20"/>
      <c r="K26" s="20"/>
      <c r="L26" s="19"/>
      <c r="M26" s="19"/>
      <c r="N26" s="19"/>
      <c r="O26" s="20"/>
      <c r="P26" s="20"/>
      <c r="Q26" s="19"/>
      <c r="R26" s="19"/>
      <c r="S26" s="19"/>
      <c r="T26" s="19"/>
      <c r="U26" s="19"/>
      <c r="V26" s="19"/>
      <c r="W26" s="18"/>
      <c r="X26" s="18"/>
      <c r="Y26" s="18"/>
      <c r="Z26" s="18"/>
      <c r="AA26" s="18"/>
    </row>
    <row r="27" ht="21" customHeight="1" spans="1:27">
      <c r="A27" s="5">
        <v>24</v>
      </c>
      <c r="B27" s="5">
        <v>3224</v>
      </c>
      <c r="C27" s="13" t="s">
        <v>403</v>
      </c>
      <c r="D27" s="10">
        <v>95</v>
      </c>
      <c r="E27" s="30">
        <v>90</v>
      </c>
      <c r="F27" s="37">
        <v>89.5</v>
      </c>
      <c r="G27" s="30">
        <f t="shared" si="0"/>
        <v>274.5</v>
      </c>
      <c r="H27" s="5"/>
      <c r="I27" s="19"/>
      <c r="J27" s="20"/>
      <c r="K27" s="20"/>
      <c r="L27" s="19"/>
      <c r="M27" s="19"/>
      <c r="N27" s="19"/>
      <c r="O27" s="20"/>
      <c r="P27" s="20"/>
      <c r="Q27" s="19"/>
      <c r="R27" s="19"/>
      <c r="S27" s="19"/>
      <c r="T27" s="19"/>
      <c r="U27" s="19"/>
      <c r="V27" s="19"/>
      <c r="W27" s="18"/>
      <c r="X27" s="18"/>
      <c r="Y27" s="18"/>
      <c r="Z27" s="18"/>
      <c r="AA27" s="18"/>
    </row>
    <row r="28" ht="21" customHeight="1" spans="1:27">
      <c r="A28" s="5">
        <v>25</v>
      </c>
      <c r="B28" s="5">
        <v>3225</v>
      </c>
      <c r="C28" s="11" t="s">
        <v>404</v>
      </c>
      <c r="D28" s="10">
        <v>91</v>
      </c>
      <c r="E28" s="30">
        <v>95.5</v>
      </c>
      <c r="F28" s="30">
        <v>92</v>
      </c>
      <c r="G28" s="30">
        <f t="shared" si="0"/>
        <v>278.5</v>
      </c>
      <c r="H28" s="5"/>
      <c r="I28" s="19"/>
      <c r="J28" s="20"/>
      <c r="K28" s="20"/>
      <c r="L28" s="19"/>
      <c r="M28" s="19"/>
      <c r="N28" s="19"/>
      <c r="O28" s="20"/>
      <c r="P28" s="20"/>
      <c r="Q28" s="19"/>
      <c r="R28" s="19"/>
      <c r="S28" s="19"/>
      <c r="T28" s="19"/>
      <c r="U28" s="19"/>
      <c r="V28" s="19"/>
      <c r="W28" s="18"/>
      <c r="X28" s="18"/>
      <c r="Y28" s="18"/>
      <c r="Z28" s="18"/>
      <c r="AA28" s="18"/>
    </row>
    <row r="29" ht="21" customHeight="1" spans="1:27">
      <c r="A29" s="5"/>
      <c r="B29" s="5"/>
      <c r="C29" s="16" t="s">
        <v>44</v>
      </c>
      <c r="D29" s="16">
        <f t="shared" ref="D29:V29" si="1">AVERAGE(D4:D28)</f>
        <v>95.48</v>
      </c>
      <c r="E29" s="16">
        <f t="shared" si="1"/>
        <v>94.68</v>
      </c>
      <c r="F29" s="16">
        <f t="shared" si="1"/>
        <v>93.8</v>
      </c>
      <c r="G29" s="16">
        <f t="shared" si="1"/>
        <v>283.96</v>
      </c>
      <c r="H29" s="16" t="e">
        <f t="shared" si="1"/>
        <v>#DIV/0!</v>
      </c>
      <c r="I29" s="16" t="e">
        <f t="shared" si="1"/>
        <v>#DIV/0!</v>
      </c>
      <c r="J29" s="16" t="e">
        <f t="shared" si="1"/>
        <v>#DIV/0!</v>
      </c>
      <c r="K29" s="16" t="e">
        <f t="shared" si="1"/>
        <v>#DIV/0!</v>
      </c>
      <c r="L29" s="16" t="e">
        <f t="shared" si="1"/>
        <v>#DIV/0!</v>
      </c>
      <c r="M29" s="16" t="e">
        <f t="shared" si="1"/>
        <v>#DIV/0!</v>
      </c>
      <c r="N29" s="16" t="e">
        <f t="shared" si="1"/>
        <v>#DIV/0!</v>
      </c>
      <c r="O29" s="16" t="e">
        <f t="shared" si="1"/>
        <v>#DIV/0!</v>
      </c>
      <c r="P29" s="16" t="e">
        <f t="shared" si="1"/>
        <v>#DIV/0!</v>
      </c>
      <c r="Q29" s="16" t="e">
        <f t="shared" si="1"/>
        <v>#DIV/0!</v>
      </c>
      <c r="R29" s="16" t="e">
        <f t="shared" si="1"/>
        <v>#DIV/0!</v>
      </c>
      <c r="S29" s="16" t="e">
        <f t="shared" si="1"/>
        <v>#DIV/0!</v>
      </c>
      <c r="T29" s="16" t="e">
        <f t="shared" si="1"/>
        <v>#DIV/0!</v>
      </c>
      <c r="U29" s="16" t="e">
        <f t="shared" si="1"/>
        <v>#DIV/0!</v>
      </c>
      <c r="V29" s="16" t="e">
        <f t="shared" si="1"/>
        <v>#DIV/0!</v>
      </c>
      <c r="W29" s="18"/>
      <c r="X29" s="18"/>
      <c r="Y29" s="18"/>
      <c r="Z29" s="18"/>
      <c r="AA29" s="18"/>
    </row>
    <row r="30" ht="21" customHeight="1" spans="1:27">
      <c r="A30" s="5"/>
      <c r="B30" s="5"/>
      <c r="C30" s="16" t="s">
        <v>45</v>
      </c>
      <c r="D30" s="16">
        <f t="shared" ref="D30:V30" si="2">COUNTIF(D4:D28,"&gt;=85")/COUNT(D4:D28)</f>
        <v>1</v>
      </c>
      <c r="E30" s="16">
        <f t="shared" si="2"/>
        <v>1</v>
      </c>
      <c r="F30" s="16">
        <f t="shared" si="2"/>
        <v>0.96</v>
      </c>
      <c r="G30" s="16">
        <f t="shared" si="2"/>
        <v>1</v>
      </c>
      <c r="H30" s="16" t="e">
        <f t="shared" si="2"/>
        <v>#DIV/0!</v>
      </c>
      <c r="I30" s="16" t="e">
        <f t="shared" si="2"/>
        <v>#DIV/0!</v>
      </c>
      <c r="J30" s="16" t="e">
        <f t="shared" si="2"/>
        <v>#DIV/0!</v>
      </c>
      <c r="K30" s="16" t="e">
        <f t="shared" si="2"/>
        <v>#DIV/0!</v>
      </c>
      <c r="L30" s="16" t="e">
        <f t="shared" si="2"/>
        <v>#DIV/0!</v>
      </c>
      <c r="M30" s="16" t="e">
        <f t="shared" si="2"/>
        <v>#DIV/0!</v>
      </c>
      <c r="N30" s="16" t="e">
        <f t="shared" si="2"/>
        <v>#DIV/0!</v>
      </c>
      <c r="O30" s="16" t="e">
        <f t="shared" si="2"/>
        <v>#DIV/0!</v>
      </c>
      <c r="P30" s="16" t="e">
        <f t="shared" si="2"/>
        <v>#DIV/0!</v>
      </c>
      <c r="Q30" s="16" t="e">
        <f t="shared" si="2"/>
        <v>#DIV/0!</v>
      </c>
      <c r="R30" s="16" t="e">
        <f t="shared" si="2"/>
        <v>#DIV/0!</v>
      </c>
      <c r="S30" s="16" t="e">
        <f t="shared" si="2"/>
        <v>#DIV/0!</v>
      </c>
      <c r="T30" s="16" t="e">
        <f t="shared" si="2"/>
        <v>#DIV/0!</v>
      </c>
      <c r="U30" s="16" t="e">
        <f t="shared" si="2"/>
        <v>#DIV/0!</v>
      </c>
      <c r="V30" s="16" t="e">
        <f t="shared" si="2"/>
        <v>#DIV/0!</v>
      </c>
      <c r="W30" s="18"/>
      <c r="X30" s="18"/>
      <c r="Y30" s="18"/>
      <c r="Z30" s="18"/>
      <c r="AA30" s="18"/>
    </row>
    <row r="31" ht="21" customHeight="1" spans="1:27">
      <c r="A31" s="5"/>
      <c r="B31" s="5"/>
      <c r="C31" s="16" t="s">
        <v>46</v>
      </c>
      <c r="D31" s="16">
        <f t="shared" ref="D31:V31" si="3">COUNTIF(D4:D28,"&gt;=60")/COUNT(D4:D28)</f>
        <v>1</v>
      </c>
      <c r="E31" s="16">
        <f t="shared" si="3"/>
        <v>1</v>
      </c>
      <c r="F31" s="16">
        <f t="shared" si="3"/>
        <v>1</v>
      </c>
      <c r="G31" s="16">
        <f t="shared" si="3"/>
        <v>1</v>
      </c>
      <c r="H31" s="16" t="e">
        <f t="shared" si="3"/>
        <v>#DIV/0!</v>
      </c>
      <c r="I31" s="16" t="e">
        <f t="shared" si="3"/>
        <v>#DIV/0!</v>
      </c>
      <c r="J31" s="16" t="e">
        <f t="shared" si="3"/>
        <v>#DIV/0!</v>
      </c>
      <c r="K31" s="16" t="e">
        <f t="shared" si="3"/>
        <v>#DIV/0!</v>
      </c>
      <c r="L31" s="16" t="e">
        <f t="shared" si="3"/>
        <v>#DIV/0!</v>
      </c>
      <c r="M31" s="16" t="e">
        <f t="shared" si="3"/>
        <v>#DIV/0!</v>
      </c>
      <c r="N31" s="16" t="e">
        <f t="shared" si="3"/>
        <v>#DIV/0!</v>
      </c>
      <c r="O31" s="16" t="e">
        <f t="shared" si="3"/>
        <v>#DIV/0!</v>
      </c>
      <c r="P31" s="16" t="e">
        <f t="shared" si="3"/>
        <v>#DIV/0!</v>
      </c>
      <c r="Q31" s="16" t="e">
        <f t="shared" si="3"/>
        <v>#DIV/0!</v>
      </c>
      <c r="R31" s="16" t="e">
        <f t="shared" si="3"/>
        <v>#DIV/0!</v>
      </c>
      <c r="S31" s="16" t="e">
        <f t="shared" si="3"/>
        <v>#DIV/0!</v>
      </c>
      <c r="T31" s="16" t="e">
        <f t="shared" si="3"/>
        <v>#DIV/0!</v>
      </c>
      <c r="U31" s="16" t="e">
        <f t="shared" si="3"/>
        <v>#DIV/0!</v>
      </c>
      <c r="V31" s="16" t="e">
        <f t="shared" si="3"/>
        <v>#DIV/0!</v>
      </c>
      <c r="W31" s="18"/>
      <c r="X31" s="18"/>
      <c r="Y31" s="18"/>
      <c r="Z31" s="18"/>
      <c r="AA31" s="18"/>
    </row>
    <row r="32" ht="21" customHeight="1" spans="1:27">
      <c r="A32" s="5"/>
      <c r="B32" s="5"/>
      <c r="C32" s="16" t="s">
        <v>47</v>
      </c>
      <c r="D32" s="16">
        <f t="shared" ref="D32:V32" si="4">MAX(D4:D28)</f>
        <v>100</v>
      </c>
      <c r="E32" s="16">
        <f t="shared" si="4"/>
        <v>99</v>
      </c>
      <c r="F32" s="16">
        <f t="shared" si="4"/>
        <v>99.5</v>
      </c>
      <c r="G32" s="16">
        <f t="shared" si="4"/>
        <v>298</v>
      </c>
      <c r="H32" s="16">
        <f t="shared" si="4"/>
        <v>0</v>
      </c>
      <c r="I32" s="16">
        <f t="shared" si="4"/>
        <v>0</v>
      </c>
      <c r="J32" s="16">
        <f t="shared" si="4"/>
        <v>0</v>
      </c>
      <c r="K32" s="16">
        <f t="shared" si="4"/>
        <v>0</v>
      </c>
      <c r="L32" s="16">
        <f t="shared" si="4"/>
        <v>0</v>
      </c>
      <c r="M32" s="16">
        <f t="shared" si="4"/>
        <v>0</v>
      </c>
      <c r="N32" s="16">
        <f t="shared" si="4"/>
        <v>0</v>
      </c>
      <c r="O32" s="16">
        <f t="shared" si="4"/>
        <v>0</v>
      </c>
      <c r="P32" s="16">
        <f t="shared" si="4"/>
        <v>0</v>
      </c>
      <c r="Q32" s="16">
        <f t="shared" si="4"/>
        <v>0</v>
      </c>
      <c r="R32" s="16">
        <f t="shared" si="4"/>
        <v>0</v>
      </c>
      <c r="S32" s="16">
        <f t="shared" si="4"/>
        <v>0</v>
      </c>
      <c r="T32" s="16">
        <f t="shared" si="4"/>
        <v>0</v>
      </c>
      <c r="U32" s="16">
        <f t="shared" si="4"/>
        <v>0</v>
      </c>
      <c r="V32" s="16">
        <f t="shared" si="4"/>
        <v>0</v>
      </c>
      <c r="W32" s="18"/>
      <c r="X32" s="18"/>
      <c r="Y32" s="18"/>
      <c r="Z32" s="18"/>
      <c r="AA32" s="18"/>
    </row>
    <row r="33" ht="21" customHeight="1" spans="1:27">
      <c r="A33" s="5"/>
      <c r="B33" s="5"/>
      <c r="C33" s="16" t="s">
        <v>48</v>
      </c>
      <c r="D33" s="16">
        <f t="shared" ref="D33:V33" si="5">MIN(D4:D28)</f>
        <v>86</v>
      </c>
      <c r="E33" s="16">
        <f t="shared" si="5"/>
        <v>86.5</v>
      </c>
      <c r="F33" s="16">
        <f t="shared" si="5"/>
        <v>81</v>
      </c>
      <c r="G33" s="16">
        <f t="shared" si="5"/>
        <v>258</v>
      </c>
      <c r="H33" s="16">
        <f t="shared" si="5"/>
        <v>0</v>
      </c>
      <c r="I33" s="16">
        <f t="shared" si="5"/>
        <v>0</v>
      </c>
      <c r="J33" s="16">
        <f t="shared" si="5"/>
        <v>0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0</v>
      </c>
      <c r="O33" s="16">
        <f t="shared" si="5"/>
        <v>0</v>
      </c>
      <c r="P33" s="16">
        <f t="shared" si="5"/>
        <v>0</v>
      </c>
      <c r="Q33" s="16">
        <f t="shared" si="5"/>
        <v>0</v>
      </c>
      <c r="R33" s="16">
        <f t="shared" si="5"/>
        <v>0</v>
      </c>
      <c r="S33" s="16">
        <f t="shared" si="5"/>
        <v>0</v>
      </c>
      <c r="T33" s="16">
        <f t="shared" si="5"/>
        <v>0</v>
      </c>
      <c r="U33" s="16">
        <f t="shared" si="5"/>
        <v>0</v>
      </c>
      <c r="V33" s="16">
        <f t="shared" si="5"/>
        <v>0</v>
      </c>
      <c r="W33" s="18"/>
      <c r="X33" s="18"/>
      <c r="Y33" s="18"/>
      <c r="Z33" s="18"/>
      <c r="AA33" s="18"/>
    </row>
    <row r="34" ht="21" customHeight="1" spans="1:27">
      <c r="A34" s="5"/>
      <c r="B34" s="5"/>
      <c r="C34" s="16" t="s">
        <v>49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8"/>
      <c r="X34" s="18"/>
      <c r="Y34" s="18"/>
      <c r="Z34" s="18"/>
      <c r="AA34" s="18"/>
    </row>
    <row r="35" ht="21" customHeight="1" spans="1:27">
      <c r="A35" s="2"/>
      <c r="B35" s="2"/>
      <c r="C35" s="16" t="s">
        <v>50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8"/>
      <c r="X35" s="18"/>
      <c r="Y35" s="18"/>
      <c r="Z35" s="18"/>
      <c r="AA35" s="18"/>
    </row>
    <row r="36" ht="16.5" spans="1:27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6.5" spans="1:2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6.5" spans="1:27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6.5" spans="1:27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6.5" spans="1:27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16.5" spans="1:27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16.5" spans="1:27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16.5" spans="1:27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16.5" spans="1:2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16.5" spans="1:27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16.5" spans="1:27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16.5" spans="1:2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16.5" spans="1:27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16.5" spans="1:27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16.5" spans="1:27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6.5" spans="1:27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6.5" spans="1:27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6.5" spans="1:27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6.5" spans="1:27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6.5" spans="1:27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6.5" spans="1:27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6.5" spans="1:2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6.5" spans="1:27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6.5" spans="1:27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6.5" spans="1:27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6.5" spans="1:27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6.5" spans="1:27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6.5" spans="1:27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6.5" spans="1:27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6.5" spans="1:2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6.5" spans="1:2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6.5" spans="1:2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6.5" spans="1:27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6.5" spans="1:27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6.5" spans="1:27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6.5" spans="1:27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6.5" spans="1:27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6.5" spans="1:27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6.5" spans="1:27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6.5" spans="1:27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6.5" spans="1:27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6.5" spans="1:2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6.5" spans="1:27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6.5" spans="1:27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6.5" spans="1:27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6.5" spans="1:27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6.5" spans="1:27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6.5" spans="1:27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6.5" spans="1:27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6.5" spans="1:27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6.5" spans="1:27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6.5" spans="1:2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6.5" spans="1:27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6.5" spans="1:27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6.5" spans="1:27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6.5" spans="1:27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6.5" spans="1:27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6.5" spans="1:27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6.5" spans="1:27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6.5" spans="1:27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6.5" spans="1:27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6.5" spans="1:2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6.5" spans="1:27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6.5" spans="1:27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6.5" spans="1:27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6.5" spans="1:27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6.5" spans="1:27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6.5" spans="1:27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6.5" spans="1:27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6.5" spans="1:27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6.5" spans="1:27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6.5" spans="1:2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6.5" spans="1:27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6.5" spans="1:27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6.5" spans="1:27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6.5" spans="1:27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6.5" spans="1:27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6.5" spans="1:27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6.5" spans="1:27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6.5" spans="1:27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6.5" spans="1:27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6.5" spans="1:2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6.5" spans="1:27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6.5" spans="1:27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6.5" spans="1:27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6.5" spans="1:27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6.5" spans="1:27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6.5" spans="1:27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6.5" spans="1:27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6.5" spans="1:27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6.5" spans="1:27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6.5" spans="1: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6.5" spans="1:27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6.5" spans="1:27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6.5" spans="1:27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6.5" spans="1:27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6.5" spans="1:27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6.5" spans="1:27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6.5" spans="1:27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6.5" spans="1:27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6.5" spans="1:27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6.5" spans="1:2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6.5" spans="1:27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6.5" spans="1:27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6.5" spans="1:27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6.5" spans="1:27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6.5" spans="1:27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6.5" spans="1:27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6.5" spans="1:27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6.5" spans="1:27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6.5" spans="1:27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6.5" spans="1:2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6.5" spans="1:27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6.5" spans="1:27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6.5" spans="1:27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6.5" spans="1:27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6.5" spans="1:27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6.5" spans="1:27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6.5" spans="1:27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6.5" spans="1:27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6.5" spans="1:27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6.5" spans="1:2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6.5" spans="1:27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6.5" spans="1:27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6.5" spans="1:27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6.5" spans="1:27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6.5" spans="1:27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6.5" spans="1:27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6.5" spans="1:27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6.5" spans="1:27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6.5" spans="1:27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6.5" spans="1:2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6.5" spans="1:27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6.5" spans="1:27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6.5" spans="1:27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6.5" spans="1:27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6.5" spans="1:27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6.5" spans="1:27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6.5" spans="1:27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6.5" spans="1:27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6.5" spans="1:27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6.5" spans="1:2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6.5" spans="1:27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6.5" spans="1:27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6.5" spans="1:27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6.5" spans="1:27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6.5" spans="1:27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6.5" spans="1:27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6.5" spans="1:27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6.5" spans="1:27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6.5" spans="1:27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6.5" spans="1:2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6.5" spans="1:27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6.5" spans="1:27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6.5" spans="1:27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6.5" spans="1:27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6.5" spans="1:27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6.5" spans="1:27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6.5" spans="1:27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</sheetData>
  <mergeCells count="2">
    <mergeCell ref="A1:V1"/>
    <mergeCell ref="D2:V2"/>
  </mergeCells>
  <conditionalFormatting sqref="C26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workbookViewId="0">
      <selection activeCell="I27" sqref="I27"/>
    </sheetView>
  </sheetViews>
  <sheetFormatPr defaultColWidth="9" defaultRowHeight="14.25"/>
  <cols>
    <col min="3" max="3" width="17.75" customWidth="1"/>
  </cols>
  <sheetData>
    <row r="1" ht="18.75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/>
      <c r="B2" s="2"/>
      <c r="C2" s="3" t="s">
        <v>353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5" t="s">
        <v>3</v>
      </c>
      <c r="B3" s="5" t="s">
        <v>4</v>
      </c>
      <c r="C3" s="5" t="s">
        <v>405</v>
      </c>
      <c r="D3" s="5" t="s">
        <v>6</v>
      </c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18.75" spans="1:21">
      <c r="A4" s="5">
        <v>4101</v>
      </c>
      <c r="B4" s="7" t="s">
        <v>406</v>
      </c>
      <c r="C4" s="10">
        <v>99</v>
      </c>
      <c r="D4" s="34">
        <v>76</v>
      </c>
      <c r="E4" s="31">
        <v>71.5</v>
      </c>
      <c r="F4" s="30">
        <f>SUM(C4:E4)</f>
        <v>246.5</v>
      </c>
      <c r="G4" s="5"/>
      <c r="H4" s="19"/>
      <c r="I4" s="20"/>
      <c r="J4" s="20"/>
      <c r="K4" s="19"/>
      <c r="L4" s="19"/>
      <c r="M4" s="19"/>
      <c r="N4" s="20"/>
      <c r="O4" s="20"/>
      <c r="P4" s="19"/>
      <c r="Q4" s="19"/>
      <c r="R4" s="19"/>
      <c r="S4" s="19"/>
      <c r="T4" s="19"/>
      <c r="U4" s="19"/>
    </row>
    <row r="5" ht="18.75" spans="1:21">
      <c r="A5" s="5">
        <v>4102</v>
      </c>
      <c r="B5" s="7" t="s">
        <v>407</v>
      </c>
      <c r="C5" s="10">
        <v>107</v>
      </c>
      <c r="D5" s="34">
        <v>86</v>
      </c>
      <c r="E5" s="31">
        <v>79</v>
      </c>
      <c r="F5" s="30">
        <f t="shared" ref="F5:F38" si="0">SUM(C5:E5)</f>
        <v>272</v>
      </c>
      <c r="G5" s="5"/>
      <c r="H5" s="19"/>
      <c r="I5" s="20"/>
      <c r="J5" s="20"/>
      <c r="K5" s="19"/>
      <c r="L5" s="19"/>
      <c r="M5" s="19"/>
      <c r="N5" s="20"/>
      <c r="O5" s="20"/>
      <c r="P5" s="19"/>
      <c r="Q5" s="19"/>
      <c r="R5" s="19"/>
      <c r="S5" s="19"/>
      <c r="T5" s="19"/>
      <c r="U5" s="19"/>
    </row>
    <row r="6" ht="18.75" spans="1:21">
      <c r="A6" s="5">
        <v>4103</v>
      </c>
      <c r="B6" s="7" t="s">
        <v>408</v>
      </c>
      <c r="C6" s="10">
        <v>107</v>
      </c>
      <c r="D6" s="34">
        <v>81.5</v>
      </c>
      <c r="E6" s="31">
        <v>81.5</v>
      </c>
      <c r="F6" s="30">
        <f t="shared" si="0"/>
        <v>270</v>
      </c>
      <c r="G6" s="5"/>
      <c r="H6" s="19"/>
      <c r="I6" s="20"/>
      <c r="J6" s="20"/>
      <c r="K6" s="19"/>
      <c r="L6" s="19"/>
      <c r="M6" s="19"/>
      <c r="N6" s="20"/>
      <c r="O6" s="20"/>
      <c r="P6" s="19"/>
      <c r="Q6" s="19"/>
      <c r="R6" s="19"/>
      <c r="S6" s="19"/>
      <c r="T6" s="19"/>
      <c r="U6" s="19"/>
    </row>
    <row r="7" ht="18.75" spans="1:21">
      <c r="A7" s="5">
        <v>4104</v>
      </c>
      <c r="B7" s="7" t="s">
        <v>409</v>
      </c>
      <c r="C7" s="10">
        <v>93</v>
      </c>
      <c r="D7" s="34">
        <v>82</v>
      </c>
      <c r="E7" s="31">
        <v>83</v>
      </c>
      <c r="F7" s="30">
        <f t="shared" si="0"/>
        <v>258</v>
      </c>
      <c r="G7" s="5"/>
      <c r="H7" s="19"/>
      <c r="I7" s="20"/>
      <c r="J7" s="20"/>
      <c r="K7" s="19"/>
      <c r="L7" s="19"/>
      <c r="M7" s="19"/>
      <c r="N7" s="20"/>
      <c r="O7" s="20"/>
      <c r="P7" s="19"/>
      <c r="Q7" s="19"/>
      <c r="R7" s="19"/>
      <c r="S7" s="19"/>
      <c r="T7" s="19"/>
      <c r="U7" s="19"/>
    </row>
    <row r="8" ht="18.75" spans="1:21">
      <c r="A8" s="5">
        <v>4105</v>
      </c>
      <c r="B8" s="7" t="s">
        <v>410</v>
      </c>
      <c r="C8" s="10">
        <v>108</v>
      </c>
      <c r="D8" s="34">
        <v>88</v>
      </c>
      <c r="E8" s="31">
        <v>86</v>
      </c>
      <c r="F8" s="30">
        <f t="shared" si="0"/>
        <v>282</v>
      </c>
      <c r="G8" s="5"/>
      <c r="H8" s="19"/>
      <c r="I8" s="20"/>
      <c r="J8" s="20"/>
      <c r="K8" s="19"/>
      <c r="L8" s="19"/>
      <c r="M8" s="19"/>
      <c r="N8" s="20"/>
      <c r="O8" s="20"/>
      <c r="P8" s="19"/>
      <c r="Q8" s="19"/>
      <c r="R8" s="19"/>
      <c r="S8" s="19"/>
      <c r="T8" s="19"/>
      <c r="U8" s="19"/>
    </row>
    <row r="9" ht="18.75" spans="1:21">
      <c r="A9" s="5">
        <v>4106</v>
      </c>
      <c r="B9" s="7" t="s">
        <v>411</v>
      </c>
      <c r="C9" s="10">
        <v>95</v>
      </c>
      <c r="D9" s="34">
        <v>75</v>
      </c>
      <c r="E9" s="31">
        <v>63.5</v>
      </c>
      <c r="F9" s="30">
        <f t="shared" si="0"/>
        <v>233.5</v>
      </c>
      <c r="G9" s="5"/>
      <c r="H9" s="19"/>
      <c r="I9" s="20"/>
      <c r="J9" s="20"/>
      <c r="K9" s="19"/>
      <c r="L9" s="19"/>
      <c r="M9" s="19"/>
      <c r="N9" s="20"/>
      <c r="O9" s="20"/>
      <c r="P9" s="19"/>
      <c r="Q9" s="19"/>
      <c r="R9" s="19"/>
      <c r="S9" s="19"/>
      <c r="T9" s="19"/>
      <c r="U9" s="19"/>
    </row>
    <row r="10" ht="18.75" spans="1:21">
      <c r="A10" s="5">
        <v>4107</v>
      </c>
      <c r="B10" s="7" t="s">
        <v>412</v>
      </c>
      <c r="C10" s="10">
        <v>107</v>
      </c>
      <c r="D10" s="34">
        <v>89.5</v>
      </c>
      <c r="E10" s="31">
        <v>86.5</v>
      </c>
      <c r="F10" s="30">
        <f t="shared" si="0"/>
        <v>283</v>
      </c>
      <c r="G10" s="5"/>
      <c r="H10" s="19"/>
      <c r="I10" s="20"/>
      <c r="J10" s="20"/>
      <c r="K10" s="19"/>
      <c r="L10" s="19"/>
      <c r="M10" s="19"/>
      <c r="N10" s="20"/>
      <c r="O10" s="20"/>
      <c r="P10" s="19"/>
      <c r="Q10" s="19"/>
      <c r="R10" s="19"/>
      <c r="S10" s="19"/>
      <c r="T10" s="19"/>
      <c r="U10" s="19"/>
    </row>
    <row r="11" ht="18.75" spans="1:21">
      <c r="A11" s="5">
        <v>4108</v>
      </c>
      <c r="B11" s="7" t="s">
        <v>413</v>
      </c>
      <c r="C11" s="10">
        <v>104</v>
      </c>
      <c r="D11" s="34">
        <v>82</v>
      </c>
      <c r="E11" s="31">
        <v>85</v>
      </c>
      <c r="F11" s="30">
        <f t="shared" si="0"/>
        <v>271</v>
      </c>
      <c r="G11" s="5"/>
      <c r="H11" s="19"/>
      <c r="I11" s="20"/>
      <c r="J11" s="20"/>
      <c r="K11" s="19"/>
      <c r="L11" s="19"/>
      <c r="M11" s="19"/>
      <c r="N11" s="20"/>
      <c r="O11" s="20"/>
      <c r="P11" s="19"/>
      <c r="Q11" s="19"/>
      <c r="R11" s="19"/>
      <c r="S11" s="19"/>
      <c r="T11" s="19"/>
      <c r="U11" s="19"/>
    </row>
    <row r="12" ht="18.75" spans="1:21">
      <c r="A12" s="5">
        <v>4109</v>
      </c>
      <c r="B12" s="7" t="s">
        <v>414</v>
      </c>
      <c r="C12" s="10">
        <v>108</v>
      </c>
      <c r="D12" s="34">
        <v>87</v>
      </c>
      <c r="E12" s="31">
        <v>78.5</v>
      </c>
      <c r="F12" s="30">
        <f t="shared" si="0"/>
        <v>273.5</v>
      </c>
      <c r="G12" s="5"/>
      <c r="H12" s="19"/>
      <c r="I12" s="20"/>
      <c r="J12" s="20"/>
      <c r="K12" s="19"/>
      <c r="L12" s="19"/>
      <c r="M12" s="19"/>
      <c r="N12" s="20"/>
      <c r="O12" s="20"/>
      <c r="P12" s="19"/>
      <c r="Q12" s="19"/>
      <c r="R12" s="19"/>
      <c r="S12" s="19"/>
      <c r="T12" s="19"/>
      <c r="U12" s="19"/>
    </row>
    <row r="13" ht="18.75" spans="1:21">
      <c r="A13" s="5">
        <v>4110</v>
      </c>
      <c r="B13" s="7" t="s">
        <v>415</v>
      </c>
      <c r="C13" s="10">
        <v>101</v>
      </c>
      <c r="D13" s="34">
        <v>79</v>
      </c>
      <c r="E13" s="31">
        <v>70.5</v>
      </c>
      <c r="F13" s="30">
        <f t="shared" si="0"/>
        <v>250.5</v>
      </c>
      <c r="G13" s="5"/>
      <c r="H13" s="19"/>
      <c r="I13" s="20"/>
      <c r="J13" s="20"/>
      <c r="K13" s="19"/>
      <c r="L13" s="19"/>
      <c r="M13" s="19"/>
      <c r="N13" s="20"/>
      <c r="O13" s="20"/>
      <c r="P13" s="19"/>
      <c r="Q13" s="19"/>
      <c r="R13" s="19"/>
      <c r="S13" s="19"/>
      <c r="T13" s="19"/>
      <c r="U13" s="19"/>
    </row>
    <row r="14" ht="18.75" spans="1:21">
      <c r="A14" s="5">
        <v>4111</v>
      </c>
      <c r="B14" s="7" t="s">
        <v>416</v>
      </c>
      <c r="C14" s="10">
        <v>106</v>
      </c>
      <c r="D14" s="34">
        <v>87.5</v>
      </c>
      <c r="E14" s="31">
        <v>81.5</v>
      </c>
      <c r="F14" s="30">
        <f t="shared" si="0"/>
        <v>275</v>
      </c>
      <c r="G14" s="5"/>
      <c r="H14" s="19"/>
      <c r="I14" s="20"/>
      <c r="J14" s="20"/>
      <c r="K14" s="19"/>
      <c r="L14" s="19"/>
      <c r="M14" s="19"/>
      <c r="N14" s="20"/>
      <c r="O14" s="20"/>
      <c r="P14" s="19"/>
      <c r="Q14" s="19"/>
      <c r="R14" s="19"/>
      <c r="S14" s="19"/>
      <c r="T14" s="19"/>
      <c r="U14" s="19"/>
    </row>
    <row r="15" ht="18.75" spans="1:21">
      <c r="A15" s="5">
        <v>4112</v>
      </c>
      <c r="B15" s="7" t="s">
        <v>417</v>
      </c>
      <c r="C15" s="10">
        <v>104</v>
      </c>
      <c r="D15" s="34">
        <v>86</v>
      </c>
      <c r="E15" s="31">
        <v>74</v>
      </c>
      <c r="F15" s="30">
        <f t="shared" si="0"/>
        <v>264</v>
      </c>
      <c r="G15" s="5"/>
      <c r="H15" s="19"/>
      <c r="I15" s="20"/>
      <c r="J15" s="20"/>
      <c r="K15" s="19"/>
      <c r="L15" s="19"/>
      <c r="M15" s="19"/>
      <c r="N15" s="20"/>
      <c r="O15" s="20"/>
      <c r="P15" s="19"/>
      <c r="Q15" s="19"/>
      <c r="R15" s="19"/>
      <c r="S15" s="19"/>
      <c r="T15" s="19"/>
      <c r="U15" s="19"/>
    </row>
    <row r="16" ht="18.75" spans="1:21">
      <c r="A16" s="5">
        <v>4113</v>
      </c>
      <c r="B16" s="7" t="s">
        <v>418</v>
      </c>
      <c r="C16" s="10">
        <v>100</v>
      </c>
      <c r="D16" s="34">
        <v>83.5</v>
      </c>
      <c r="E16" s="31">
        <v>82</v>
      </c>
      <c r="F16" s="30">
        <f t="shared" si="0"/>
        <v>265.5</v>
      </c>
      <c r="G16" s="5"/>
      <c r="H16" s="19"/>
      <c r="I16" s="20"/>
      <c r="J16" s="20"/>
      <c r="K16" s="19"/>
      <c r="L16" s="19"/>
      <c r="M16" s="19"/>
      <c r="N16" s="20"/>
      <c r="O16" s="20"/>
      <c r="P16" s="19"/>
      <c r="Q16" s="19"/>
      <c r="R16" s="19"/>
      <c r="S16" s="19"/>
      <c r="T16" s="19"/>
      <c r="U16" s="19"/>
    </row>
    <row r="17" ht="18.75" spans="1:21">
      <c r="A17" s="5">
        <v>4114</v>
      </c>
      <c r="B17" s="11" t="s">
        <v>419</v>
      </c>
      <c r="C17" s="10">
        <v>108</v>
      </c>
      <c r="D17" s="34">
        <v>85</v>
      </c>
      <c r="E17" s="31">
        <v>86</v>
      </c>
      <c r="F17" s="30">
        <f t="shared" si="0"/>
        <v>279</v>
      </c>
      <c r="G17" s="5"/>
      <c r="H17" s="19"/>
      <c r="I17" s="20"/>
      <c r="J17" s="20"/>
      <c r="K17" s="19"/>
      <c r="L17" s="19"/>
      <c r="M17" s="19"/>
      <c r="N17" s="20"/>
      <c r="O17" s="20"/>
      <c r="P17" s="19"/>
      <c r="Q17" s="19"/>
      <c r="R17" s="19"/>
      <c r="S17" s="19"/>
      <c r="T17" s="19"/>
      <c r="U17" s="19"/>
    </row>
    <row r="18" ht="18.75" spans="1:21">
      <c r="A18" s="5">
        <v>4115</v>
      </c>
      <c r="B18" s="7" t="s">
        <v>420</v>
      </c>
      <c r="C18" s="10">
        <v>108</v>
      </c>
      <c r="D18" s="34">
        <v>75</v>
      </c>
      <c r="E18" s="31">
        <v>77</v>
      </c>
      <c r="F18" s="30">
        <f t="shared" si="0"/>
        <v>260</v>
      </c>
      <c r="G18" s="5"/>
      <c r="H18" s="19"/>
      <c r="I18" s="20"/>
      <c r="J18" s="20"/>
      <c r="K18" s="19"/>
      <c r="L18" s="19"/>
      <c r="M18" s="19"/>
      <c r="N18" s="20"/>
      <c r="O18" s="20"/>
      <c r="P18" s="19"/>
      <c r="Q18" s="19"/>
      <c r="R18" s="19"/>
      <c r="S18" s="19"/>
      <c r="T18" s="19"/>
      <c r="U18" s="19"/>
    </row>
    <row r="19" ht="18.75" spans="1:21">
      <c r="A19" s="5">
        <v>4116</v>
      </c>
      <c r="B19" s="7" t="s">
        <v>421</v>
      </c>
      <c r="C19" s="10">
        <v>101</v>
      </c>
      <c r="D19" s="34">
        <v>74</v>
      </c>
      <c r="E19" s="31">
        <v>73.5</v>
      </c>
      <c r="F19" s="30">
        <f t="shared" si="0"/>
        <v>248.5</v>
      </c>
      <c r="G19" s="5"/>
      <c r="H19" s="19"/>
      <c r="I19" s="20"/>
      <c r="J19" s="20"/>
      <c r="K19" s="19"/>
      <c r="L19" s="19"/>
      <c r="M19" s="19"/>
      <c r="N19" s="20"/>
      <c r="O19" s="20"/>
      <c r="P19" s="19"/>
      <c r="Q19" s="19"/>
      <c r="R19" s="19"/>
      <c r="S19" s="19"/>
      <c r="T19" s="19"/>
      <c r="U19" s="19"/>
    </row>
    <row r="20" ht="18.75" spans="1:21">
      <c r="A20" s="5">
        <v>4117</v>
      </c>
      <c r="B20" s="7" t="s">
        <v>422</v>
      </c>
      <c r="C20" s="10">
        <v>105</v>
      </c>
      <c r="D20" s="34">
        <v>95</v>
      </c>
      <c r="E20" s="31">
        <v>91</v>
      </c>
      <c r="F20" s="30">
        <f t="shared" si="0"/>
        <v>291</v>
      </c>
      <c r="G20" s="5"/>
      <c r="H20" s="19"/>
      <c r="I20" s="20"/>
      <c r="J20" s="20"/>
      <c r="K20" s="19"/>
      <c r="L20" s="19"/>
      <c r="M20" s="19"/>
      <c r="N20" s="20"/>
      <c r="O20" s="20"/>
      <c r="P20" s="19"/>
      <c r="Q20" s="19"/>
      <c r="R20" s="19"/>
      <c r="S20" s="19"/>
      <c r="T20" s="19"/>
      <c r="U20" s="19"/>
    </row>
    <row r="21" ht="18.75" spans="1:21">
      <c r="A21" s="5">
        <v>4118</v>
      </c>
      <c r="B21" s="7" t="s">
        <v>423</v>
      </c>
      <c r="C21" s="10">
        <v>103</v>
      </c>
      <c r="D21" s="34">
        <v>87</v>
      </c>
      <c r="E21" s="31">
        <v>77.5</v>
      </c>
      <c r="F21" s="30">
        <f t="shared" si="0"/>
        <v>267.5</v>
      </c>
      <c r="G21" s="5"/>
      <c r="H21" s="19"/>
      <c r="I21" s="20"/>
      <c r="J21" s="20"/>
      <c r="K21" s="19"/>
      <c r="L21" s="19"/>
      <c r="M21" s="19"/>
      <c r="N21" s="20"/>
      <c r="O21" s="20"/>
      <c r="P21" s="19"/>
      <c r="Q21" s="19"/>
      <c r="R21" s="19"/>
      <c r="S21" s="19"/>
      <c r="T21" s="19"/>
      <c r="U21" s="19"/>
    </row>
    <row r="22" ht="18.75" spans="1:21">
      <c r="A22" s="5">
        <v>4119</v>
      </c>
      <c r="B22" s="35" t="s">
        <v>424</v>
      </c>
      <c r="C22" s="10">
        <v>96</v>
      </c>
      <c r="D22" s="34">
        <v>83.5</v>
      </c>
      <c r="E22" s="31">
        <v>70</v>
      </c>
      <c r="F22" s="30">
        <f t="shared" si="0"/>
        <v>249.5</v>
      </c>
      <c r="G22" s="5"/>
      <c r="H22" s="19"/>
      <c r="I22" s="20"/>
      <c r="J22" s="20"/>
      <c r="K22" s="19"/>
      <c r="L22" s="19"/>
      <c r="M22" s="19"/>
      <c r="N22" s="20"/>
      <c r="O22" s="20"/>
      <c r="P22" s="19"/>
      <c r="Q22" s="19"/>
      <c r="R22" s="19"/>
      <c r="S22" s="19"/>
      <c r="T22" s="19"/>
      <c r="U22" s="19"/>
    </row>
    <row r="23" ht="18.75" spans="1:21">
      <c r="A23" s="5">
        <v>4120</v>
      </c>
      <c r="B23" s="7" t="s">
        <v>425</v>
      </c>
      <c r="C23" s="10">
        <v>110</v>
      </c>
      <c r="D23" s="34">
        <v>89</v>
      </c>
      <c r="E23" s="31">
        <v>84</v>
      </c>
      <c r="F23" s="30">
        <f t="shared" si="0"/>
        <v>283</v>
      </c>
      <c r="G23" s="5"/>
      <c r="H23" s="19"/>
      <c r="I23" s="20"/>
      <c r="J23" s="20"/>
      <c r="K23" s="19"/>
      <c r="L23" s="19"/>
      <c r="M23" s="19"/>
      <c r="N23" s="20"/>
      <c r="O23" s="20"/>
      <c r="P23" s="19"/>
      <c r="Q23" s="19"/>
      <c r="R23" s="19"/>
      <c r="S23" s="19"/>
      <c r="T23" s="19"/>
      <c r="U23" s="19"/>
    </row>
    <row r="24" ht="18.75" spans="1:21">
      <c r="A24" s="5">
        <v>4121</v>
      </c>
      <c r="B24" s="7" t="s">
        <v>426</v>
      </c>
      <c r="C24" s="10">
        <v>104</v>
      </c>
      <c r="D24" s="34">
        <v>90.5</v>
      </c>
      <c r="E24" s="31">
        <v>86</v>
      </c>
      <c r="F24" s="30">
        <f t="shared" si="0"/>
        <v>280.5</v>
      </c>
      <c r="G24" s="5"/>
      <c r="H24" s="19"/>
      <c r="I24" s="20"/>
      <c r="J24" s="20"/>
      <c r="K24" s="19"/>
      <c r="L24" s="19"/>
      <c r="M24" s="19"/>
      <c r="N24" s="20"/>
      <c r="O24" s="20"/>
      <c r="P24" s="19"/>
      <c r="Q24" s="19"/>
      <c r="R24" s="19"/>
      <c r="S24" s="19"/>
      <c r="T24" s="19"/>
      <c r="U24" s="19"/>
    </row>
    <row r="25" ht="18.75" spans="1:21">
      <c r="A25" s="5">
        <v>4122</v>
      </c>
      <c r="B25" s="7" t="s">
        <v>427</v>
      </c>
      <c r="C25" s="10">
        <v>107</v>
      </c>
      <c r="D25" s="34">
        <v>93</v>
      </c>
      <c r="E25" s="31">
        <v>77.5</v>
      </c>
      <c r="F25" s="30">
        <f t="shared" si="0"/>
        <v>277.5</v>
      </c>
      <c r="G25" s="5"/>
      <c r="H25" s="19"/>
      <c r="I25" s="20"/>
      <c r="J25" s="20"/>
      <c r="K25" s="19"/>
      <c r="L25" s="19"/>
      <c r="M25" s="19"/>
      <c r="N25" s="20"/>
      <c r="O25" s="20"/>
      <c r="P25" s="19"/>
      <c r="Q25" s="19"/>
      <c r="R25" s="19"/>
      <c r="S25" s="19"/>
      <c r="T25" s="19"/>
      <c r="U25" s="19"/>
    </row>
    <row r="26" ht="18.75" spans="1:21">
      <c r="A26" s="5">
        <v>4123</v>
      </c>
      <c r="B26" s="7" t="s">
        <v>428</v>
      </c>
      <c r="C26" s="10">
        <v>102</v>
      </c>
      <c r="D26" s="34">
        <v>86.5</v>
      </c>
      <c r="E26" s="31">
        <v>84</v>
      </c>
      <c r="F26" s="30">
        <f t="shared" si="0"/>
        <v>272.5</v>
      </c>
      <c r="G26" s="5"/>
      <c r="H26" s="19"/>
      <c r="I26" s="20"/>
      <c r="J26" s="20"/>
      <c r="K26" s="19"/>
      <c r="L26" s="19"/>
      <c r="M26" s="19"/>
      <c r="N26" s="20"/>
      <c r="O26" s="20"/>
      <c r="P26" s="19"/>
      <c r="Q26" s="19"/>
      <c r="R26" s="19"/>
      <c r="S26" s="19"/>
      <c r="T26" s="19"/>
      <c r="U26" s="19"/>
    </row>
    <row r="27" ht="18.75" spans="1:21">
      <c r="A27" s="5">
        <v>4124</v>
      </c>
      <c r="B27" s="7" t="s">
        <v>429</v>
      </c>
      <c r="C27" s="10">
        <v>95</v>
      </c>
      <c r="D27" s="34">
        <v>86</v>
      </c>
      <c r="E27" s="31">
        <v>79.5</v>
      </c>
      <c r="F27" s="30">
        <f t="shared" si="0"/>
        <v>260.5</v>
      </c>
      <c r="G27" s="5"/>
      <c r="H27" s="19"/>
      <c r="I27" s="20"/>
      <c r="J27" s="20"/>
      <c r="K27" s="19"/>
      <c r="L27" s="19"/>
      <c r="M27" s="19"/>
      <c r="N27" s="20"/>
      <c r="O27" s="20"/>
      <c r="P27" s="19"/>
      <c r="Q27" s="19"/>
      <c r="R27" s="19"/>
      <c r="S27" s="19"/>
      <c r="T27" s="19"/>
      <c r="U27" s="19"/>
    </row>
    <row r="28" ht="18.75" spans="1:21">
      <c r="A28" s="5">
        <v>4125</v>
      </c>
      <c r="B28" s="7" t="s">
        <v>430</v>
      </c>
      <c r="C28" s="10">
        <v>108</v>
      </c>
      <c r="D28" s="34">
        <v>87</v>
      </c>
      <c r="E28" s="31">
        <v>85.5</v>
      </c>
      <c r="F28" s="30">
        <f t="shared" si="0"/>
        <v>280.5</v>
      </c>
      <c r="G28" s="5"/>
      <c r="H28" s="19"/>
      <c r="I28" s="20"/>
      <c r="J28" s="20"/>
      <c r="K28" s="19"/>
      <c r="L28" s="19"/>
      <c r="M28" s="19"/>
      <c r="N28" s="20"/>
      <c r="O28" s="20"/>
      <c r="P28" s="19"/>
      <c r="Q28" s="19"/>
      <c r="R28" s="19"/>
      <c r="S28" s="19"/>
      <c r="T28" s="19"/>
      <c r="U28" s="19"/>
    </row>
    <row r="29" ht="18.75" spans="1:21">
      <c r="A29" s="5">
        <v>4126</v>
      </c>
      <c r="B29" s="7" t="s">
        <v>431</v>
      </c>
      <c r="C29" s="10">
        <v>98</v>
      </c>
      <c r="D29" s="34">
        <v>96.5</v>
      </c>
      <c r="E29" s="31">
        <v>95.5</v>
      </c>
      <c r="F29" s="30">
        <f t="shared" si="0"/>
        <v>290</v>
      </c>
      <c r="G29" s="5"/>
      <c r="H29" s="19"/>
      <c r="I29" s="20"/>
      <c r="J29" s="20"/>
      <c r="K29" s="19"/>
      <c r="L29" s="19"/>
      <c r="M29" s="19"/>
      <c r="N29" s="20"/>
      <c r="O29" s="20"/>
      <c r="P29" s="19"/>
      <c r="Q29" s="19"/>
      <c r="R29" s="19"/>
      <c r="S29" s="19"/>
      <c r="T29" s="19"/>
      <c r="U29" s="19"/>
    </row>
    <row r="30" ht="18.75" spans="1:21">
      <c r="A30" s="5">
        <v>4127</v>
      </c>
      <c r="B30" s="7" t="s">
        <v>432</v>
      </c>
      <c r="C30" s="10">
        <v>106</v>
      </c>
      <c r="D30" s="34">
        <v>82</v>
      </c>
      <c r="E30" s="31">
        <v>70</v>
      </c>
      <c r="F30" s="30">
        <f t="shared" si="0"/>
        <v>258</v>
      </c>
      <c r="G30" s="5"/>
      <c r="H30" s="19"/>
      <c r="I30" s="20"/>
      <c r="J30" s="20"/>
      <c r="K30" s="19"/>
      <c r="L30" s="19"/>
      <c r="M30" s="19"/>
      <c r="N30" s="20"/>
      <c r="O30" s="20"/>
      <c r="P30" s="19"/>
      <c r="Q30" s="19"/>
      <c r="R30" s="19"/>
      <c r="S30" s="19"/>
      <c r="T30" s="19"/>
      <c r="U30" s="19"/>
    </row>
    <row r="31" ht="18.75" spans="1:21">
      <c r="A31" s="5">
        <v>4128</v>
      </c>
      <c r="B31" s="35" t="s">
        <v>433</v>
      </c>
      <c r="C31" s="10">
        <v>100</v>
      </c>
      <c r="D31" s="34">
        <v>75</v>
      </c>
      <c r="E31" s="31">
        <v>87.5</v>
      </c>
      <c r="F31" s="30">
        <f t="shared" si="0"/>
        <v>262.5</v>
      </c>
      <c r="G31" s="5"/>
      <c r="H31" s="19"/>
      <c r="I31" s="20"/>
      <c r="J31" s="20"/>
      <c r="K31" s="19"/>
      <c r="L31" s="19"/>
      <c r="M31" s="19"/>
      <c r="N31" s="20"/>
      <c r="O31" s="20"/>
      <c r="P31" s="19"/>
      <c r="Q31" s="19"/>
      <c r="R31" s="19"/>
      <c r="S31" s="19"/>
      <c r="T31" s="19"/>
      <c r="U31" s="19"/>
    </row>
    <row r="32" ht="18.75" spans="1:21">
      <c r="A32" s="5">
        <v>4129</v>
      </c>
      <c r="B32" s="24" t="s">
        <v>434</v>
      </c>
      <c r="C32" s="10">
        <v>107</v>
      </c>
      <c r="D32" s="34">
        <v>94.5</v>
      </c>
      <c r="E32" s="31">
        <v>84.5</v>
      </c>
      <c r="F32" s="30">
        <f t="shared" si="0"/>
        <v>286</v>
      </c>
      <c r="G32" s="5"/>
      <c r="H32" s="19"/>
      <c r="I32" s="20"/>
      <c r="J32" s="20"/>
      <c r="K32" s="19"/>
      <c r="L32" s="19"/>
      <c r="M32" s="19"/>
      <c r="N32" s="20"/>
      <c r="O32" s="20"/>
      <c r="P32" s="19"/>
      <c r="Q32" s="19"/>
      <c r="R32" s="19"/>
      <c r="S32" s="19"/>
      <c r="T32" s="19"/>
      <c r="U32" s="19"/>
    </row>
    <row r="33" ht="18.75" spans="1:21">
      <c r="A33" s="5">
        <v>4130</v>
      </c>
      <c r="B33" s="24" t="s">
        <v>435</v>
      </c>
      <c r="C33" s="10">
        <v>88</v>
      </c>
      <c r="D33" s="34">
        <v>68.5</v>
      </c>
      <c r="E33" s="31">
        <v>74.5</v>
      </c>
      <c r="F33" s="30">
        <f t="shared" si="0"/>
        <v>231</v>
      </c>
      <c r="G33" s="5"/>
      <c r="H33" s="19"/>
      <c r="I33" s="20"/>
      <c r="J33" s="20"/>
      <c r="K33" s="19"/>
      <c r="L33" s="19"/>
      <c r="M33" s="19"/>
      <c r="N33" s="20"/>
      <c r="O33" s="20"/>
      <c r="P33" s="19"/>
      <c r="Q33" s="19"/>
      <c r="R33" s="19"/>
      <c r="S33" s="19"/>
      <c r="T33" s="19"/>
      <c r="U33" s="19"/>
    </row>
    <row r="34" ht="18.75" spans="1:21">
      <c r="A34" s="5">
        <v>4131</v>
      </c>
      <c r="B34" s="24" t="s">
        <v>436</v>
      </c>
      <c r="C34" s="10">
        <v>107</v>
      </c>
      <c r="D34" s="34">
        <v>86</v>
      </c>
      <c r="E34" s="31">
        <v>83</v>
      </c>
      <c r="F34" s="30">
        <f t="shared" si="0"/>
        <v>276</v>
      </c>
      <c r="G34" s="5"/>
      <c r="H34" s="19"/>
      <c r="I34" s="20"/>
      <c r="J34" s="20"/>
      <c r="K34" s="19"/>
      <c r="L34" s="19"/>
      <c r="M34" s="19"/>
      <c r="N34" s="20"/>
      <c r="O34" s="20"/>
      <c r="P34" s="19"/>
      <c r="Q34" s="19"/>
      <c r="R34" s="19"/>
      <c r="S34" s="19"/>
      <c r="T34" s="19"/>
      <c r="U34" s="19"/>
    </row>
    <row r="35" ht="18.75" spans="1:21">
      <c r="A35" s="5">
        <v>4132</v>
      </c>
      <c r="B35" s="24" t="s">
        <v>437</v>
      </c>
      <c r="C35" s="10">
        <v>108</v>
      </c>
      <c r="D35" s="34">
        <v>95</v>
      </c>
      <c r="E35" s="31">
        <v>91</v>
      </c>
      <c r="F35" s="30">
        <f t="shared" si="0"/>
        <v>294</v>
      </c>
      <c r="G35" s="5"/>
      <c r="H35" s="19"/>
      <c r="I35" s="20"/>
      <c r="J35" s="20"/>
      <c r="K35" s="19"/>
      <c r="L35" s="19"/>
      <c r="M35" s="19"/>
      <c r="N35" s="20"/>
      <c r="O35" s="20"/>
      <c r="P35" s="19"/>
      <c r="Q35" s="19"/>
      <c r="R35" s="19"/>
      <c r="S35" s="19"/>
      <c r="T35" s="19"/>
      <c r="U35" s="19"/>
    </row>
    <row r="36" ht="18.75" spans="1:21">
      <c r="A36" s="5">
        <v>4133</v>
      </c>
      <c r="B36" s="14" t="s">
        <v>438</v>
      </c>
      <c r="C36" s="10">
        <v>102</v>
      </c>
      <c r="D36" s="34">
        <v>74.5</v>
      </c>
      <c r="E36" s="31">
        <v>93.5</v>
      </c>
      <c r="F36" s="30">
        <f t="shared" si="0"/>
        <v>270</v>
      </c>
      <c r="G36" s="5"/>
      <c r="H36" s="19"/>
      <c r="I36" s="20"/>
      <c r="J36" s="20"/>
      <c r="K36" s="19"/>
      <c r="L36" s="19"/>
      <c r="M36" s="19"/>
      <c r="N36" s="20"/>
      <c r="O36" s="20"/>
      <c r="P36" s="19"/>
      <c r="Q36" s="19"/>
      <c r="R36" s="19"/>
      <c r="S36" s="19"/>
      <c r="T36" s="19"/>
      <c r="U36" s="19"/>
    </row>
    <row r="37" ht="18.75" spans="1:21">
      <c r="A37" s="5">
        <v>4134</v>
      </c>
      <c r="B37" s="13" t="s">
        <v>439</v>
      </c>
      <c r="C37" s="10">
        <v>103</v>
      </c>
      <c r="D37" s="34">
        <v>78.5</v>
      </c>
      <c r="E37" s="31">
        <v>75</v>
      </c>
      <c r="F37" s="30">
        <f t="shared" si="0"/>
        <v>256.5</v>
      </c>
      <c r="G37" s="5"/>
      <c r="H37" s="19"/>
      <c r="I37" s="20"/>
      <c r="J37" s="20"/>
      <c r="K37" s="19"/>
      <c r="L37" s="19"/>
      <c r="M37" s="19"/>
      <c r="N37" s="20"/>
      <c r="O37" s="20"/>
      <c r="P37" s="19"/>
      <c r="Q37" s="19"/>
      <c r="R37" s="19"/>
      <c r="S37" s="19"/>
      <c r="T37" s="19"/>
      <c r="U37" s="19"/>
    </row>
    <row r="38" ht="18.75" spans="1:21">
      <c r="A38" s="5">
        <v>4135</v>
      </c>
      <c r="B38" s="13" t="s">
        <v>440</v>
      </c>
      <c r="C38" s="10">
        <v>108</v>
      </c>
      <c r="D38" s="34">
        <v>91.5</v>
      </c>
      <c r="E38" s="31">
        <v>88.5</v>
      </c>
      <c r="F38" s="30">
        <f t="shared" si="0"/>
        <v>288</v>
      </c>
      <c r="G38" s="5"/>
      <c r="H38" s="19"/>
      <c r="I38" s="20"/>
      <c r="J38" s="20"/>
      <c r="K38" s="19"/>
      <c r="L38" s="19"/>
      <c r="M38" s="19"/>
      <c r="N38" s="20"/>
      <c r="O38" s="20"/>
      <c r="P38" s="19"/>
      <c r="Q38" s="19"/>
      <c r="R38" s="19"/>
      <c r="S38" s="19"/>
      <c r="T38" s="19"/>
      <c r="U38" s="19"/>
    </row>
    <row r="39" spans="1:21">
      <c r="A39" s="5"/>
      <c r="B39" s="16" t="s">
        <v>44</v>
      </c>
      <c r="C39" s="16">
        <f t="shared" ref="C39:U39" si="1">AVERAGE(C4:C27)</f>
        <v>103.25</v>
      </c>
      <c r="D39" s="16">
        <f t="shared" si="1"/>
        <v>84.4791666666667</v>
      </c>
      <c r="E39" s="16">
        <f t="shared" si="1"/>
        <v>79.5208333333333</v>
      </c>
      <c r="F39" s="16">
        <f t="shared" si="1"/>
        <v>267.25</v>
      </c>
      <c r="G39" s="16" t="e">
        <f t="shared" si="1"/>
        <v>#DIV/0!</v>
      </c>
      <c r="H39" s="16" t="e">
        <f t="shared" si="1"/>
        <v>#DIV/0!</v>
      </c>
      <c r="I39" s="16" t="e">
        <f t="shared" si="1"/>
        <v>#DIV/0!</v>
      </c>
      <c r="J39" s="16" t="e">
        <f t="shared" si="1"/>
        <v>#DIV/0!</v>
      </c>
      <c r="K39" s="16" t="e">
        <f t="shared" si="1"/>
        <v>#DIV/0!</v>
      </c>
      <c r="L39" s="16" t="e">
        <f t="shared" si="1"/>
        <v>#DIV/0!</v>
      </c>
      <c r="M39" s="16" t="e">
        <f t="shared" si="1"/>
        <v>#DIV/0!</v>
      </c>
      <c r="N39" s="16" t="e">
        <f t="shared" si="1"/>
        <v>#DIV/0!</v>
      </c>
      <c r="O39" s="16" t="e">
        <f t="shared" si="1"/>
        <v>#DIV/0!</v>
      </c>
      <c r="P39" s="16" t="e">
        <f t="shared" si="1"/>
        <v>#DIV/0!</v>
      </c>
      <c r="Q39" s="16" t="e">
        <f t="shared" si="1"/>
        <v>#DIV/0!</v>
      </c>
      <c r="R39" s="16" t="e">
        <f t="shared" si="1"/>
        <v>#DIV/0!</v>
      </c>
      <c r="S39" s="16" t="e">
        <f t="shared" si="1"/>
        <v>#DIV/0!</v>
      </c>
      <c r="T39" s="16" t="e">
        <f t="shared" si="1"/>
        <v>#DIV/0!</v>
      </c>
      <c r="U39" s="16" t="e">
        <f t="shared" si="1"/>
        <v>#DIV/0!</v>
      </c>
    </row>
    <row r="40" spans="1:21">
      <c r="A40" s="5"/>
      <c r="B40" s="16" t="s">
        <v>45</v>
      </c>
      <c r="C40" s="16">
        <f t="shared" ref="C40:U40" si="2">COUNTIF(C4:C27,"&gt;=85")/COUNT(C4:C27)</f>
        <v>1</v>
      </c>
      <c r="D40" s="16">
        <f t="shared" si="2"/>
        <v>0.583333333333333</v>
      </c>
      <c r="E40" s="16">
        <f t="shared" si="2"/>
        <v>0.25</v>
      </c>
      <c r="F40" s="16">
        <f t="shared" si="2"/>
        <v>1</v>
      </c>
      <c r="G40" s="16" t="e">
        <f t="shared" si="2"/>
        <v>#DIV/0!</v>
      </c>
      <c r="H40" s="16" t="e">
        <f t="shared" si="2"/>
        <v>#DIV/0!</v>
      </c>
      <c r="I40" s="16" t="e">
        <f t="shared" si="2"/>
        <v>#DIV/0!</v>
      </c>
      <c r="J40" s="16" t="e">
        <f t="shared" si="2"/>
        <v>#DIV/0!</v>
      </c>
      <c r="K40" s="16" t="e">
        <f t="shared" si="2"/>
        <v>#DIV/0!</v>
      </c>
      <c r="L40" s="16" t="e">
        <f t="shared" si="2"/>
        <v>#DIV/0!</v>
      </c>
      <c r="M40" s="16" t="e">
        <f t="shared" si="2"/>
        <v>#DIV/0!</v>
      </c>
      <c r="N40" s="16" t="e">
        <f t="shared" si="2"/>
        <v>#DIV/0!</v>
      </c>
      <c r="O40" s="16" t="e">
        <f t="shared" si="2"/>
        <v>#DIV/0!</v>
      </c>
      <c r="P40" s="16" t="e">
        <f t="shared" si="2"/>
        <v>#DIV/0!</v>
      </c>
      <c r="Q40" s="16" t="e">
        <f t="shared" si="2"/>
        <v>#DIV/0!</v>
      </c>
      <c r="R40" s="16" t="e">
        <f t="shared" si="2"/>
        <v>#DIV/0!</v>
      </c>
      <c r="S40" s="16" t="e">
        <f t="shared" si="2"/>
        <v>#DIV/0!</v>
      </c>
      <c r="T40" s="16" t="e">
        <f t="shared" si="2"/>
        <v>#DIV/0!</v>
      </c>
      <c r="U40" s="16" t="e">
        <f t="shared" si="2"/>
        <v>#DIV/0!</v>
      </c>
    </row>
    <row r="41" spans="1:21">
      <c r="A41" s="5"/>
      <c r="B41" s="16" t="s">
        <v>46</v>
      </c>
      <c r="C41" s="16">
        <f t="shared" ref="C41:U41" si="3">COUNTIF(C4:C27,"&gt;=60")/COUNT(C4:C27)</f>
        <v>1</v>
      </c>
      <c r="D41" s="16">
        <f t="shared" si="3"/>
        <v>1</v>
      </c>
      <c r="E41" s="16">
        <f t="shared" si="3"/>
        <v>1</v>
      </c>
      <c r="F41" s="16">
        <f t="shared" si="3"/>
        <v>1</v>
      </c>
      <c r="G41" s="16" t="e">
        <f t="shared" si="3"/>
        <v>#DIV/0!</v>
      </c>
      <c r="H41" s="16" t="e">
        <f t="shared" si="3"/>
        <v>#DIV/0!</v>
      </c>
      <c r="I41" s="16" t="e">
        <f t="shared" si="3"/>
        <v>#DIV/0!</v>
      </c>
      <c r="J41" s="16" t="e">
        <f t="shared" si="3"/>
        <v>#DIV/0!</v>
      </c>
      <c r="K41" s="16" t="e">
        <f t="shared" si="3"/>
        <v>#DIV/0!</v>
      </c>
      <c r="L41" s="16" t="e">
        <f t="shared" si="3"/>
        <v>#DIV/0!</v>
      </c>
      <c r="M41" s="16" t="e">
        <f t="shared" si="3"/>
        <v>#DIV/0!</v>
      </c>
      <c r="N41" s="16" t="e">
        <f t="shared" si="3"/>
        <v>#DIV/0!</v>
      </c>
      <c r="O41" s="16" t="e">
        <f t="shared" si="3"/>
        <v>#DIV/0!</v>
      </c>
      <c r="P41" s="16" t="e">
        <f t="shared" si="3"/>
        <v>#DIV/0!</v>
      </c>
      <c r="Q41" s="16" t="e">
        <f t="shared" si="3"/>
        <v>#DIV/0!</v>
      </c>
      <c r="R41" s="16" t="e">
        <f t="shared" si="3"/>
        <v>#DIV/0!</v>
      </c>
      <c r="S41" s="16" t="e">
        <f t="shared" si="3"/>
        <v>#DIV/0!</v>
      </c>
      <c r="T41" s="16" t="e">
        <f t="shared" si="3"/>
        <v>#DIV/0!</v>
      </c>
      <c r="U41" s="16" t="e">
        <f t="shared" si="3"/>
        <v>#DIV/0!</v>
      </c>
    </row>
    <row r="42" spans="1:21">
      <c r="A42" s="5"/>
      <c r="B42" s="16" t="s">
        <v>47</v>
      </c>
      <c r="C42" s="16">
        <f t="shared" ref="C42:U42" si="4">MAX(C4:C27)</f>
        <v>110</v>
      </c>
      <c r="D42" s="16">
        <f t="shared" si="4"/>
        <v>95</v>
      </c>
      <c r="E42" s="16">
        <f t="shared" si="4"/>
        <v>91</v>
      </c>
      <c r="F42" s="16">
        <f t="shared" si="4"/>
        <v>291</v>
      </c>
      <c r="G42" s="16">
        <f t="shared" si="4"/>
        <v>0</v>
      </c>
      <c r="H42" s="16">
        <f t="shared" si="4"/>
        <v>0</v>
      </c>
      <c r="I42" s="16">
        <f t="shared" si="4"/>
        <v>0</v>
      </c>
      <c r="J42" s="16">
        <f t="shared" si="4"/>
        <v>0</v>
      </c>
      <c r="K42" s="16">
        <f t="shared" si="4"/>
        <v>0</v>
      </c>
      <c r="L42" s="16">
        <f t="shared" si="4"/>
        <v>0</v>
      </c>
      <c r="M42" s="16">
        <f t="shared" si="4"/>
        <v>0</v>
      </c>
      <c r="N42" s="16">
        <f t="shared" si="4"/>
        <v>0</v>
      </c>
      <c r="O42" s="16">
        <f t="shared" si="4"/>
        <v>0</v>
      </c>
      <c r="P42" s="16">
        <f t="shared" si="4"/>
        <v>0</v>
      </c>
      <c r="Q42" s="16">
        <f t="shared" si="4"/>
        <v>0</v>
      </c>
      <c r="R42" s="16">
        <f t="shared" si="4"/>
        <v>0</v>
      </c>
      <c r="S42" s="16">
        <f t="shared" si="4"/>
        <v>0</v>
      </c>
      <c r="T42" s="16">
        <f t="shared" si="4"/>
        <v>0</v>
      </c>
      <c r="U42" s="16">
        <f t="shared" si="4"/>
        <v>0</v>
      </c>
    </row>
    <row r="43" spans="1:21">
      <c r="A43" s="5"/>
      <c r="B43" s="16" t="s">
        <v>48</v>
      </c>
      <c r="C43" s="16">
        <f t="shared" ref="C43:U43" si="5">MIN(C4:C27)</f>
        <v>93</v>
      </c>
      <c r="D43" s="16">
        <f t="shared" si="5"/>
        <v>74</v>
      </c>
      <c r="E43" s="16">
        <f t="shared" si="5"/>
        <v>63.5</v>
      </c>
      <c r="F43" s="16">
        <f t="shared" si="5"/>
        <v>233.5</v>
      </c>
      <c r="G43" s="16">
        <f t="shared" si="5"/>
        <v>0</v>
      </c>
      <c r="H43" s="16">
        <f t="shared" si="5"/>
        <v>0</v>
      </c>
      <c r="I43" s="16">
        <f t="shared" si="5"/>
        <v>0</v>
      </c>
      <c r="J43" s="16">
        <f t="shared" si="5"/>
        <v>0</v>
      </c>
      <c r="K43" s="16">
        <f t="shared" si="5"/>
        <v>0</v>
      </c>
      <c r="L43" s="16">
        <f t="shared" si="5"/>
        <v>0</v>
      </c>
      <c r="M43" s="16">
        <f t="shared" si="5"/>
        <v>0</v>
      </c>
      <c r="N43" s="16">
        <f t="shared" si="5"/>
        <v>0</v>
      </c>
      <c r="O43" s="16">
        <f t="shared" si="5"/>
        <v>0</v>
      </c>
      <c r="P43" s="16">
        <f t="shared" si="5"/>
        <v>0</v>
      </c>
      <c r="Q43" s="16">
        <f t="shared" si="5"/>
        <v>0</v>
      </c>
      <c r="R43" s="16">
        <f t="shared" si="5"/>
        <v>0</v>
      </c>
      <c r="S43" s="16">
        <f t="shared" si="5"/>
        <v>0</v>
      </c>
      <c r="T43" s="16">
        <f t="shared" si="5"/>
        <v>0</v>
      </c>
      <c r="U43" s="16">
        <f t="shared" si="5"/>
        <v>0</v>
      </c>
    </row>
    <row r="44" spans="1:21">
      <c r="A44" s="5"/>
      <c r="B44" s="16" t="s">
        <v>49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>
      <c r="A45" s="2"/>
      <c r="B45" s="16" t="s">
        <v>50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</sheetData>
  <mergeCells count="2">
    <mergeCell ref="A1:U1"/>
    <mergeCell ref="C2:U2"/>
  </mergeCells>
  <conditionalFormatting sqref="B10">
    <cfRule type="duplicateValues" dxfId="0" priority="4"/>
  </conditionalFormatting>
  <conditionalFormatting sqref="B16">
    <cfRule type="duplicateValues" dxfId="0" priority="3"/>
  </conditionalFormatting>
  <conditionalFormatting sqref="B34">
    <cfRule type="duplicateValues" dxfId="0" priority="1"/>
  </conditionalFormatting>
  <conditionalFormatting sqref="B35">
    <cfRule type="duplicateValues" dxfId="0" priority="2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4"/>
  <sheetViews>
    <sheetView workbookViewId="0">
      <selection activeCell="L36" sqref="L36"/>
    </sheetView>
  </sheetViews>
  <sheetFormatPr defaultColWidth="10" defaultRowHeight="14.25"/>
  <cols>
    <col min="1" max="1" width="9.31666666666667" customWidth="1"/>
    <col min="2" max="2" width="8.675" customWidth="1"/>
    <col min="3" max="3" width="10.975" customWidth="1"/>
    <col min="4" max="22" width="7.125" customWidth="1"/>
    <col min="23" max="27" width="10.3583333333333" customWidth="1"/>
  </cols>
  <sheetData>
    <row r="1" s="25" customFormat="1" ht="18.75" spans="1:27">
      <c r="A1" s="26" t="s">
        <v>441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33"/>
      <c r="X1" s="33"/>
      <c r="Y1" s="33"/>
      <c r="Z1" s="33"/>
      <c r="AA1" s="33"/>
    </row>
    <row r="2" s="25" customFormat="1" ht="16.5" spans="1:27">
      <c r="A2" s="27"/>
      <c r="B2" s="27"/>
      <c r="C2" s="27"/>
      <c r="D2" s="28" t="s">
        <v>442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33"/>
      <c r="X2" s="33"/>
      <c r="Y2" s="33"/>
      <c r="Z2" s="33"/>
      <c r="AA2" s="33"/>
    </row>
    <row r="3" s="25" customFormat="1" ht="16.5" spans="1:27">
      <c r="A3" s="29" t="s">
        <v>2</v>
      </c>
      <c r="B3" s="29" t="s">
        <v>3</v>
      </c>
      <c r="C3" s="29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3"/>
      <c r="X3" s="33"/>
      <c r="Y3" s="33"/>
      <c r="Z3" s="33"/>
      <c r="AA3" s="33"/>
    </row>
    <row r="4" s="25" customFormat="1" ht="18.75" spans="1:27">
      <c r="A4" s="29" t="s">
        <v>443</v>
      </c>
      <c r="B4" s="29">
        <v>4201</v>
      </c>
      <c r="C4" s="12" t="s">
        <v>444</v>
      </c>
      <c r="D4" s="31">
        <v>98</v>
      </c>
      <c r="E4" s="31">
        <v>85</v>
      </c>
      <c r="F4" s="31">
        <v>77.5</v>
      </c>
      <c r="G4" s="27">
        <f>SUM(D4:F4)</f>
        <v>260.5</v>
      </c>
      <c r="H4" s="27"/>
      <c r="I4" s="27"/>
      <c r="J4" s="27"/>
      <c r="K4" s="27"/>
      <c r="L4" s="27"/>
      <c r="M4" s="27"/>
      <c r="N4" s="27"/>
      <c r="O4" s="27"/>
      <c r="P4" s="27"/>
      <c r="Q4" s="20"/>
      <c r="R4" s="20"/>
      <c r="S4" s="20"/>
      <c r="T4" s="20"/>
      <c r="U4" s="20"/>
      <c r="V4" s="20"/>
      <c r="W4" s="33"/>
      <c r="X4" s="33"/>
      <c r="Y4" s="33"/>
      <c r="Z4" s="33"/>
      <c r="AA4" s="33"/>
    </row>
    <row r="5" s="25" customFormat="1" ht="18.75" spans="1:27">
      <c r="A5" s="29" t="s">
        <v>443</v>
      </c>
      <c r="B5" s="29">
        <v>4202</v>
      </c>
      <c r="C5" s="12" t="s">
        <v>445</v>
      </c>
      <c r="D5" s="31">
        <v>107</v>
      </c>
      <c r="E5" s="31">
        <v>86</v>
      </c>
      <c r="F5" s="31">
        <v>87.5</v>
      </c>
      <c r="G5" s="27">
        <f t="shared" ref="G5:G40" si="0">SUM(D5:F5)</f>
        <v>280.5</v>
      </c>
      <c r="H5" s="27"/>
      <c r="I5" s="27"/>
      <c r="J5" s="27"/>
      <c r="K5" s="27"/>
      <c r="L5" s="27"/>
      <c r="M5" s="27"/>
      <c r="N5" s="27"/>
      <c r="O5" s="27"/>
      <c r="P5" s="27"/>
      <c r="Q5" s="20"/>
      <c r="R5" s="20"/>
      <c r="S5" s="20"/>
      <c r="T5" s="20"/>
      <c r="U5" s="20"/>
      <c r="V5" s="20"/>
      <c r="W5" s="33"/>
      <c r="X5" s="33"/>
      <c r="Y5" s="33"/>
      <c r="Z5" s="33"/>
      <c r="AA5" s="33"/>
    </row>
    <row r="6" s="25" customFormat="1" ht="18.75" spans="1:27">
      <c r="A6" s="29" t="s">
        <v>443</v>
      </c>
      <c r="B6" s="29">
        <v>4203</v>
      </c>
      <c r="C6" s="12" t="s">
        <v>446</v>
      </c>
      <c r="D6" s="31">
        <v>104</v>
      </c>
      <c r="E6" s="31">
        <v>94.5</v>
      </c>
      <c r="F6" s="31">
        <v>99</v>
      </c>
      <c r="G6" s="27">
        <f t="shared" si="0"/>
        <v>297.5</v>
      </c>
      <c r="H6" s="27"/>
      <c r="I6" s="27"/>
      <c r="J6" s="27"/>
      <c r="K6" s="27"/>
      <c r="L6" s="27"/>
      <c r="M6" s="27"/>
      <c r="N6" s="27"/>
      <c r="O6" s="27"/>
      <c r="P6" s="27"/>
      <c r="Q6" s="20"/>
      <c r="R6" s="20"/>
      <c r="S6" s="20"/>
      <c r="T6" s="20"/>
      <c r="U6" s="20"/>
      <c r="V6" s="20"/>
      <c r="W6" s="33"/>
      <c r="X6" s="33"/>
      <c r="Y6" s="33"/>
      <c r="Z6" s="33"/>
      <c r="AA6" s="33"/>
    </row>
    <row r="7" s="25" customFormat="1" ht="18.75" spans="1:27">
      <c r="A7" s="29" t="s">
        <v>443</v>
      </c>
      <c r="B7" s="29">
        <v>4204</v>
      </c>
      <c r="C7" s="12" t="s">
        <v>447</v>
      </c>
      <c r="D7" s="31">
        <v>108</v>
      </c>
      <c r="E7" s="31">
        <v>85</v>
      </c>
      <c r="F7" s="31">
        <v>83.5</v>
      </c>
      <c r="G7" s="27">
        <f t="shared" si="0"/>
        <v>276.5</v>
      </c>
      <c r="H7" s="27"/>
      <c r="I7" s="27"/>
      <c r="J7" s="27"/>
      <c r="K7" s="27"/>
      <c r="L7" s="27"/>
      <c r="M7" s="27"/>
      <c r="N7" s="27"/>
      <c r="O7" s="27"/>
      <c r="P7" s="27"/>
      <c r="Q7" s="20"/>
      <c r="R7" s="20"/>
      <c r="S7" s="20"/>
      <c r="T7" s="20"/>
      <c r="U7" s="20"/>
      <c r="V7" s="20"/>
      <c r="W7" s="33"/>
      <c r="X7" s="33"/>
      <c r="Y7" s="33"/>
      <c r="Z7" s="33"/>
      <c r="AA7" s="33"/>
    </row>
    <row r="8" s="25" customFormat="1" ht="18.75" spans="1:27">
      <c r="A8" s="29" t="s">
        <v>443</v>
      </c>
      <c r="B8" s="29">
        <v>4205</v>
      </c>
      <c r="C8" s="32" t="s">
        <v>448</v>
      </c>
      <c r="D8" s="31">
        <v>107</v>
      </c>
      <c r="E8" s="31">
        <v>93.5</v>
      </c>
      <c r="F8" s="31">
        <v>84</v>
      </c>
      <c r="G8" s="27">
        <f t="shared" si="0"/>
        <v>284.5</v>
      </c>
      <c r="H8" s="27"/>
      <c r="I8" s="27"/>
      <c r="J8" s="27"/>
      <c r="K8" s="27"/>
      <c r="L8" s="27"/>
      <c r="M8" s="27"/>
      <c r="N8" s="27"/>
      <c r="O8" s="27"/>
      <c r="P8" s="27"/>
      <c r="Q8" s="20"/>
      <c r="R8" s="20"/>
      <c r="S8" s="20"/>
      <c r="T8" s="20"/>
      <c r="U8" s="20"/>
      <c r="V8" s="20"/>
      <c r="W8" s="33"/>
      <c r="X8" s="33"/>
      <c r="Y8" s="33"/>
      <c r="Z8" s="33"/>
      <c r="AA8" s="33"/>
    </row>
    <row r="9" s="25" customFormat="1" ht="18.75" spans="1:27">
      <c r="A9" s="29" t="s">
        <v>443</v>
      </c>
      <c r="B9" s="29">
        <v>4206</v>
      </c>
      <c r="C9" s="12" t="s">
        <v>449</v>
      </c>
      <c r="D9" s="31">
        <v>110</v>
      </c>
      <c r="E9" s="31">
        <v>97</v>
      </c>
      <c r="F9" s="31">
        <v>87.5</v>
      </c>
      <c r="G9" s="27">
        <f t="shared" si="0"/>
        <v>294.5</v>
      </c>
      <c r="H9" s="27"/>
      <c r="I9" s="27"/>
      <c r="J9" s="27"/>
      <c r="K9" s="27"/>
      <c r="L9" s="27"/>
      <c r="M9" s="27"/>
      <c r="N9" s="27"/>
      <c r="O9" s="27"/>
      <c r="P9" s="27"/>
      <c r="Q9" s="20"/>
      <c r="R9" s="20"/>
      <c r="S9" s="20"/>
      <c r="T9" s="20"/>
      <c r="U9" s="20"/>
      <c r="V9" s="20"/>
      <c r="W9" s="33"/>
      <c r="X9" s="33"/>
      <c r="Y9" s="33"/>
      <c r="Z9" s="33"/>
      <c r="AA9" s="33"/>
    </row>
    <row r="10" s="25" customFormat="1" ht="18.75" spans="1:27">
      <c r="A10" s="29" t="s">
        <v>443</v>
      </c>
      <c r="B10" s="29">
        <v>4207</v>
      </c>
      <c r="C10" s="12" t="s">
        <v>450</v>
      </c>
      <c r="D10" s="31">
        <v>104</v>
      </c>
      <c r="E10" s="31">
        <v>88.5</v>
      </c>
      <c r="F10" s="31">
        <v>86.5</v>
      </c>
      <c r="G10" s="27">
        <f t="shared" si="0"/>
        <v>279</v>
      </c>
      <c r="H10" s="27"/>
      <c r="I10" s="27"/>
      <c r="J10" s="27"/>
      <c r="K10" s="27"/>
      <c r="L10" s="27"/>
      <c r="M10" s="27"/>
      <c r="N10" s="27"/>
      <c r="O10" s="27"/>
      <c r="P10" s="27"/>
      <c r="Q10" s="20"/>
      <c r="R10" s="20"/>
      <c r="S10" s="20"/>
      <c r="T10" s="20"/>
      <c r="U10" s="20"/>
      <c r="V10" s="20"/>
      <c r="W10" s="33"/>
      <c r="X10" s="33"/>
      <c r="Y10" s="33"/>
      <c r="Z10" s="33"/>
      <c r="AA10" s="33"/>
    </row>
    <row r="11" s="25" customFormat="1" ht="18.75" spans="1:27">
      <c r="A11" s="29" t="s">
        <v>443</v>
      </c>
      <c r="B11" s="29">
        <v>4208</v>
      </c>
      <c r="C11" s="12" t="s">
        <v>451</v>
      </c>
      <c r="D11" s="31">
        <v>97</v>
      </c>
      <c r="E11" s="31">
        <v>88</v>
      </c>
      <c r="F11" s="31">
        <v>77.5</v>
      </c>
      <c r="G11" s="27">
        <f t="shared" si="0"/>
        <v>262.5</v>
      </c>
      <c r="H11" s="27"/>
      <c r="I11" s="27"/>
      <c r="J11" s="27"/>
      <c r="K11" s="27"/>
      <c r="L11" s="27"/>
      <c r="M11" s="27"/>
      <c r="N11" s="27"/>
      <c r="O11" s="27"/>
      <c r="P11" s="27"/>
      <c r="Q11" s="20"/>
      <c r="R11" s="20"/>
      <c r="S11" s="20"/>
      <c r="T11" s="20"/>
      <c r="U11" s="20"/>
      <c r="V11" s="20"/>
      <c r="W11" s="33"/>
      <c r="X11" s="33"/>
      <c r="Y11" s="33"/>
      <c r="Z11" s="33"/>
      <c r="AA11" s="33"/>
    </row>
    <row r="12" s="25" customFormat="1" ht="18.75" spans="1:27">
      <c r="A12" s="29" t="s">
        <v>443</v>
      </c>
      <c r="B12" s="29">
        <v>4209</v>
      </c>
      <c r="C12" s="23" t="s">
        <v>452</v>
      </c>
      <c r="D12" s="31">
        <v>106</v>
      </c>
      <c r="E12" s="31">
        <v>92.5</v>
      </c>
      <c r="F12" s="31">
        <v>78</v>
      </c>
      <c r="G12" s="27">
        <f t="shared" si="0"/>
        <v>276.5</v>
      </c>
      <c r="H12" s="27"/>
      <c r="I12" s="27"/>
      <c r="J12" s="27"/>
      <c r="K12" s="27"/>
      <c r="L12" s="27"/>
      <c r="M12" s="27"/>
      <c r="N12" s="27"/>
      <c r="O12" s="27"/>
      <c r="P12" s="27"/>
      <c r="Q12" s="20"/>
      <c r="R12" s="20"/>
      <c r="S12" s="20"/>
      <c r="T12" s="20"/>
      <c r="U12" s="20"/>
      <c r="V12" s="20"/>
      <c r="W12" s="33"/>
      <c r="X12" s="33"/>
      <c r="Y12" s="33"/>
      <c r="Z12" s="33"/>
      <c r="AA12" s="33"/>
    </row>
    <row r="13" s="25" customFormat="1" ht="18.75" spans="1:27">
      <c r="A13" s="29" t="s">
        <v>443</v>
      </c>
      <c r="B13" s="29">
        <v>4210</v>
      </c>
      <c r="C13" s="23" t="s">
        <v>453</v>
      </c>
      <c r="D13" s="31">
        <v>106</v>
      </c>
      <c r="E13" s="31">
        <v>86</v>
      </c>
      <c r="F13" s="31">
        <v>89</v>
      </c>
      <c r="G13" s="27">
        <f t="shared" si="0"/>
        <v>281</v>
      </c>
      <c r="H13" s="27"/>
      <c r="I13" s="27"/>
      <c r="J13" s="27"/>
      <c r="K13" s="27"/>
      <c r="L13" s="27"/>
      <c r="M13" s="27"/>
      <c r="N13" s="27"/>
      <c r="O13" s="27"/>
      <c r="P13" s="27"/>
      <c r="Q13" s="20"/>
      <c r="R13" s="20"/>
      <c r="S13" s="20"/>
      <c r="T13" s="20"/>
      <c r="U13" s="20"/>
      <c r="V13" s="20"/>
      <c r="W13" s="33"/>
      <c r="X13" s="33"/>
      <c r="Y13" s="33"/>
      <c r="Z13" s="33"/>
      <c r="AA13" s="33"/>
    </row>
    <row r="14" s="25" customFormat="1" ht="18.75" spans="1:27">
      <c r="A14" s="29" t="s">
        <v>443</v>
      </c>
      <c r="B14" s="29">
        <v>4211</v>
      </c>
      <c r="C14" s="23" t="s">
        <v>454</v>
      </c>
      <c r="D14" s="31">
        <v>105</v>
      </c>
      <c r="E14" s="31">
        <v>93</v>
      </c>
      <c r="F14" s="31">
        <v>83</v>
      </c>
      <c r="G14" s="27">
        <f t="shared" si="0"/>
        <v>281</v>
      </c>
      <c r="H14" s="27"/>
      <c r="I14" s="27"/>
      <c r="J14" s="27"/>
      <c r="K14" s="27"/>
      <c r="L14" s="27"/>
      <c r="M14" s="27"/>
      <c r="N14" s="27"/>
      <c r="O14" s="27"/>
      <c r="P14" s="27"/>
      <c r="Q14" s="20"/>
      <c r="R14" s="20"/>
      <c r="S14" s="20"/>
      <c r="T14" s="20"/>
      <c r="U14" s="20"/>
      <c r="V14" s="20"/>
      <c r="W14" s="33"/>
      <c r="X14" s="33"/>
      <c r="Y14" s="33"/>
      <c r="Z14" s="33"/>
      <c r="AA14" s="33"/>
    </row>
    <row r="15" s="25" customFormat="1" ht="18.75" spans="1:27">
      <c r="A15" s="29" t="s">
        <v>443</v>
      </c>
      <c r="B15" s="29">
        <v>4212</v>
      </c>
      <c r="C15" s="23" t="s">
        <v>455</v>
      </c>
      <c r="D15" s="31">
        <v>106</v>
      </c>
      <c r="E15" s="31">
        <v>87</v>
      </c>
      <c r="F15" s="31">
        <v>86</v>
      </c>
      <c r="G15" s="27">
        <f t="shared" si="0"/>
        <v>279</v>
      </c>
      <c r="H15" s="27"/>
      <c r="I15" s="27"/>
      <c r="J15" s="27"/>
      <c r="K15" s="27"/>
      <c r="L15" s="27"/>
      <c r="M15" s="27"/>
      <c r="N15" s="27"/>
      <c r="O15" s="27"/>
      <c r="P15" s="27"/>
      <c r="Q15" s="20"/>
      <c r="R15" s="20"/>
      <c r="S15" s="20"/>
      <c r="T15" s="20"/>
      <c r="U15" s="20"/>
      <c r="V15" s="20"/>
      <c r="W15" s="33"/>
      <c r="X15" s="33"/>
      <c r="Y15" s="33"/>
      <c r="Z15" s="33"/>
      <c r="AA15" s="33"/>
    </row>
    <row r="16" s="25" customFormat="1" ht="18.75" spans="1:27">
      <c r="A16" s="29" t="s">
        <v>443</v>
      </c>
      <c r="B16" s="29">
        <v>4213</v>
      </c>
      <c r="C16" s="23" t="s">
        <v>456</v>
      </c>
      <c r="D16" s="31">
        <v>108</v>
      </c>
      <c r="E16" s="31">
        <v>89</v>
      </c>
      <c r="F16" s="31">
        <v>71</v>
      </c>
      <c r="G16" s="27">
        <f t="shared" si="0"/>
        <v>268</v>
      </c>
      <c r="H16" s="27"/>
      <c r="I16" s="27"/>
      <c r="J16" s="27"/>
      <c r="K16" s="27"/>
      <c r="L16" s="27"/>
      <c r="M16" s="27"/>
      <c r="N16" s="27"/>
      <c r="O16" s="27"/>
      <c r="P16" s="27"/>
      <c r="Q16" s="20"/>
      <c r="R16" s="20"/>
      <c r="S16" s="20"/>
      <c r="T16" s="20"/>
      <c r="U16" s="20"/>
      <c r="V16" s="20"/>
      <c r="W16" s="33"/>
      <c r="X16" s="33"/>
      <c r="Y16" s="33"/>
      <c r="Z16" s="33"/>
      <c r="AA16" s="33"/>
    </row>
    <row r="17" s="25" customFormat="1" ht="18.75" spans="1:27">
      <c r="A17" s="29" t="s">
        <v>443</v>
      </c>
      <c r="B17" s="29">
        <v>4214</v>
      </c>
      <c r="C17" s="23" t="s">
        <v>457</v>
      </c>
      <c r="D17" s="31">
        <v>100</v>
      </c>
      <c r="E17" s="31">
        <v>82</v>
      </c>
      <c r="F17" s="31">
        <v>84.5</v>
      </c>
      <c r="G17" s="27">
        <f t="shared" si="0"/>
        <v>266.5</v>
      </c>
      <c r="H17" s="27"/>
      <c r="I17" s="27"/>
      <c r="J17" s="27"/>
      <c r="K17" s="27"/>
      <c r="L17" s="27"/>
      <c r="M17" s="27"/>
      <c r="N17" s="27"/>
      <c r="O17" s="27"/>
      <c r="P17" s="27"/>
      <c r="Q17" s="20"/>
      <c r="R17" s="20"/>
      <c r="S17" s="20"/>
      <c r="T17" s="20"/>
      <c r="U17" s="20"/>
      <c r="V17" s="20"/>
      <c r="W17" s="33"/>
      <c r="X17" s="33"/>
      <c r="Y17" s="33"/>
      <c r="Z17" s="33"/>
      <c r="AA17" s="33"/>
    </row>
    <row r="18" s="25" customFormat="1" ht="18.75" spans="1:27">
      <c r="A18" s="29" t="s">
        <v>443</v>
      </c>
      <c r="B18" s="29">
        <v>4215</v>
      </c>
      <c r="C18" s="23" t="s">
        <v>458</v>
      </c>
      <c r="D18" s="31">
        <v>101</v>
      </c>
      <c r="E18" s="31">
        <v>86.5</v>
      </c>
      <c r="F18" s="31">
        <v>83.5</v>
      </c>
      <c r="G18" s="27">
        <f t="shared" si="0"/>
        <v>271</v>
      </c>
      <c r="H18" s="27"/>
      <c r="I18" s="27"/>
      <c r="J18" s="27"/>
      <c r="K18" s="27"/>
      <c r="L18" s="27"/>
      <c r="M18" s="27"/>
      <c r="N18" s="27"/>
      <c r="O18" s="27"/>
      <c r="P18" s="27"/>
      <c r="Q18" s="20"/>
      <c r="R18" s="20"/>
      <c r="S18" s="20"/>
      <c r="T18" s="20"/>
      <c r="U18" s="20"/>
      <c r="V18" s="20"/>
      <c r="W18" s="33"/>
      <c r="X18" s="33"/>
      <c r="Y18" s="33"/>
      <c r="Z18" s="33"/>
      <c r="AA18" s="33"/>
    </row>
    <row r="19" s="25" customFormat="1" ht="18.75" spans="1:27">
      <c r="A19" s="29" t="s">
        <v>443</v>
      </c>
      <c r="B19" s="29">
        <v>4216</v>
      </c>
      <c r="C19" s="12" t="s">
        <v>459</v>
      </c>
      <c r="D19" s="31">
        <v>105</v>
      </c>
      <c r="E19" s="31">
        <v>88</v>
      </c>
      <c r="F19" s="31">
        <v>85.5</v>
      </c>
      <c r="G19" s="27">
        <f t="shared" si="0"/>
        <v>278.5</v>
      </c>
      <c r="H19" s="27"/>
      <c r="I19" s="27"/>
      <c r="J19" s="27"/>
      <c r="K19" s="27"/>
      <c r="L19" s="27"/>
      <c r="M19" s="27"/>
      <c r="N19" s="27"/>
      <c r="O19" s="27"/>
      <c r="P19" s="27"/>
      <c r="Q19" s="20"/>
      <c r="R19" s="20"/>
      <c r="S19" s="20"/>
      <c r="T19" s="20"/>
      <c r="U19" s="20"/>
      <c r="V19" s="20"/>
      <c r="W19" s="33"/>
      <c r="X19" s="33"/>
      <c r="Y19" s="33"/>
      <c r="Z19" s="33"/>
      <c r="AA19" s="33"/>
    </row>
    <row r="20" s="25" customFormat="1" ht="18.75" spans="1:27">
      <c r="A20" s="29" t="s">
        <v>443</v>
      </c>
      <c r="B20" s="29">
        <v>4217</v>
      </c>
      <c r="C20" s="12" t="s">
        <v>460</v>
      </c>
      <c r="D20" s="31">
        <v>98</v>
      </c>
      <c r="E20" s="31">
        <v>83.5</v>
      </c>
      <c r="F20" s="31">
        <v>74</v>
      </c>
      <c r="G20" s="27">
        <f t="shared" si="0"/>
        <v>255.5</v>
      </c>
      <c r="H20" s="27"/>
      <c r="I20" s="27"/>
      <c r="J20" s="27"/>
      <c r="K20" s="27"/>
      <c r="L20" s="27"/>
      <c r="M20" s="27"/>
      <c r="N20" s="27"/>
      <c r="O20" s="27"/>
      <c r="P20" s="27"/>
      <c r="Q20" s="20"/>
      <c r="R20" s="20"/>
      <c r="S20" s="20"/>
      <c r="T20" s="20"/>
      <c r="U20" s="20"/>
      <c r="V20" s="20"/>
      <c r="W20" s="33"/>
      <c r="X20" s="33"/>
      <c r="Y20" s="33"/>
      <c r="Z20" s="33"/>
      <c r="AA20" s="33"/>
    </row>
    <row r="21" s="25" customFormat="1" ht="18.75" spans="1:27">
      <c r="A21" s="29" t="s">
        <v>443</v>
      </c>
      <c r="B21" s="29">
        <v>4218</v>
      </c>
      <c r="C21" s="12" t="s">
        <v>461</v>
      </c>
      <c r="D21" s="31">
        <v>100</v>
      </c>
      <c r="E21" s="31">
        <v>90.5</v>
      </c>
      <c r="F21" s="31">
        <v>80</v>
      </c>
      <c r="G21" s="27">
        <f t="shared" si="0"/>
        <v>270.5</v>
      </c>
      <c r="H21" s="27"/>
      <c r="I21" s="27"/>
      <c r="J21" s="27"/>
      <c r="K21" s="27"/>
      <c r="L21" s="27"/>
      <c r="M21" s="27"/>
      <c r="N21" s="27"/>
      <c r="O21" s="27"/>
      <c r="P21" s="27"/>
      <c r="Q21" s="20"/>
      <c r="R21" s="20"/>
      <c r="S21" s="20"/>
      <c r="T21" s="20"/>
      <c r="U21" s="20"/>
      <c r="V21" s="20"/>
      <c r="W21" s="33"/>
      <c r="X21" s="33"/>
      <c r="Y21" s="33"/>
      <c r="Z21" s="33"/>
      <c r="AA21" s="33"/>
    </row>
    <row r="22" s="25" customFormat="1" ht="18.75" spans="1:27">
      <c r="A22" s="29" t="s">
        <v>443</v>
      </c>
      <c r="B22" s="29">
        <v>4219</v>
      </c>
      <c r="C22" s="12" t="s">
        <v>462</v>
      </c>
      <c r="D22" s="31">
        <v>94</v>
      </c>
      <c r="E22" s="31"/>
      <c r="F22" s="31">
        <v>82</v>
      </c>
      <c r="G22" s="27">
        <f t="shared" si="0"/>
        <v>176</v>
      </c>
      <c r="H22" s="27"/>
      <c r="I22" s="27"/>
      <c r="J22" s="27"/>
      <c r="K22" s="27"/>
      <c r="L22" s="27"/>
      <c r="M22" s="27"/>
      <c r="N22" s="27"/>
      <c r="O22" s="27"/>
      <c r="P22" s="27"/>
      <c r="Q22" s="20"/>
      <c r="R22" s="20"/>
      <c r="S22" s="20"/>
      <c r="T22" s="20"/>
      <c r="U22" s="20"/>
      <c r="V22" s="20"/>
      <c r="W22" s="33"/>
      <c r="X22" s="33"/>
      <c r="Y22" s="33"/>
      <c r="Z22" s="33"/>
      <c r="AA22" s="33"/>
    </row>
    <row r="23" s="25" customFormat="1" ht="18.75" spans="1:27">
      <c r="A23" s="29" t="s">
        <v>443</v>
      </c>
      <c r="B23" s="29">
        <v>4220</v>
      </c>
      <c r="C23" s="12" t="s">
        <v>463</v>
      </c>
      <c r="D23" s="31">
        <v>107</v>
      </c>
      <c r="E23" s="31">
        <v>85</v>
      </c>
      <c r="F23" s="31">
        <v>79</v>
      </c>
      <c r="G23" s="27">
        <f t="shared" si="0"/>
        <v>271</v>
      </c>
      <c r="H23" s="27"/>
      <c r="I23" s="27"/>
      <c r="J23" s="27"/>
      <c r="K23" s="27"/>
      <c r="L23" s="27"/>
      <c r="M23" s="27"/>
      <c r="N23" s="27"/>
      <c r="O23" s="27"/>
      <c r="P23" s="27"/>
      <c r="Q23" s="20"/>
      <c r="R23" s="20"/>
      <c r="S23" s="20"/>
      <c r="T23" s="20"/>
      <c r="U23" s="20"/>
      <c r="V23" s="20"/>
      <c r="W23" s="33"/>
      <c r="X23" s="33"/>
      <c r="Y23" s="33"/>
      <c r="Z23" s="33"/>
      <c r="AA23" s="33"/>
    </row>
    <row r="24" s="25" customFormat="1" ht="18.75" spans="1:27">
      <c r="A24" s="29" t="s">
        <v>443</v>
      </c>
      <c r="B24" s="29">
        <v>4221</v>
      </c>
      <c r="C24" s="12" t="s">
        <v>464</v>
      </c>
      <c r="D24" s="31">
        <v>97</v>
      </c>
      <c r="E24" s="31">
        <v>92.5</v>
      </c>
      <c r="F24" s="31">
        <v>75.5</v>
      </c>
      <c r="G24" s="27">
        <f t="shared" si="0"/>
        <v>265</v>
      </c>
      <c r="H24" s="27"/>
      <c r="I24" s="27"/>
      <c r="J24" s="27"/>
      <c r="K24" s="27"/>
      <c r="L24" s="27"/>
      <c r="M24" s="27"/>
      <c r="N24" s="27"/>
      <c r="O24" s="27"/>
      <c r="P24" s="27"/>
      <c r="Q24" s="20"/>
      <c r="R24" s="20"/>
      <c r="S24" s="20"/>
      <c r="T24" s="20"/>
      <c r="U24" s="20"/>
      <c r="V24" s="20"/>
      <c r="W24" s="33"/>
      <c r="X24" s="33"/>
      <c r="Y24" s="33"/>
      <c r="Z24" s="33"/>
      <c r="AA24" s="33"/>
    </row>
    <row r="25" s="25" customFormat="1" ht="18.75" spans="1:27">
      <c r="A25" s="29" t="s">
        <v>443</v>
      </c>
      <c r="B25" s="29">
        <v>4222</v>
      </c>
      <c r="C25" s="12" t="s">
        <v>465</v>
      </c>
      <c r="D25" s="31">
        <v>107</v>
      </c>
      <c r="E25" s="31">
        <v>93.5</v>
      </c>
      <c r="F25" s="31">
        <v>80.5</v>
      </c>
      <c r="G25" s="27">
        <f t="shared" si="0"/>
        <v>281</v>
      </c>
      <c r="H25" s="27"/>
      <c r="I25" s="27"/>
      <c r="J25" s="27"/>
      <c r="K25" s="27"/>
      <c r="L25" s="27"/>
      <c r="M25" s="27"/>
      <c r="N25" s="27"/>
      <c r="O25" s="27"/>
      <c r="P25" s="27"/>
      <c r="Q25" s="20"/>
      <c r="R25" s="20"/>
      <c r="S25" s="20"/>
      <c r="T25" s="20"/>
      <c r="U25" s="20"/>
      <c r="V25" s="20"/>
      <c r="W25" s="33"/>
      <c r="X25" s="33"/>
      <c r="Y25" s="33"/>
      <c r="Z25" s="33"/>
      <c r="AA25" s="33"/>
    </row>
    <row r="26" s="25" customFormat="1" ht="18.75" spans="1:27">
      <c r="A26" s="29" t="s">
        <v>443</v>
      </c>
      <c r="B26" s="29">
        <v>4223</v>
      </c>
      <c r="C26" s="13" t="s">
        <v>466</v>
      </c>
      <c r="D26" s="31">
        <v>106</v>
      </c>
      <c r="E26" s="31">
        <v>87</v>
      </c>
      <c r="F26" s="31">
        <v>81.5</v>
      </c>
      <c r="G26" s="27">
        <f t="shared" si="0"/>
        <v>274.5</v>
      </c>
      <c r="H26" s="27"/>
      <c r="I26" s="27"/>
      <c r="J26" s="27"/>
      <c r="K26" s="27"/>
      <c r="L26" s="27"/>
      <c r="M26" s="27"/>
      <c r="N26" s="27"/>
      <c r="O26" s="27"/>
      <c r="P26" s="27"/>
      <c r="Q26" s="20"/>
      <c r="R26" s="20"/>
      <c r="S26" s="20"/>
      <c r="T26" s="20"/>
      <c r="U26" s="20"/>
      <c r="V26" s="20"/>
      <c r="W26" s="33"/>
      <c r="X26" s="33"/>
      <c r="Y26" s="33"/>
      <c r="Z26" s="33"/>
      <c r="AA26" s="33"/>
    </row>
    <row r="27" s="25" customFormat="1" ht="18.75" spans="1:27">
      <c r="A27" s="29" t="s">
        <v>443</v>
      </c>
      <c r="B27" s="29">
        <v>4224</v>
      </c>
      <c r="C27" s="23" t="s">
        <v>467</v>
      </c>
      <c r="D27" s="31">
        <v>104</v>
      </c>
      <c r="E27" s="31">
        <v>86</v>
      </c>
      <c r="F27" s="31">
        <v>80.5</v>
      </c>
      <c r="G27" s="27">
        <f t="shared" si="0"/>
        <v>270.5</v>
      </c>
      <c r="H27" s="27"/>
      <c r="I27" s="27"/>
      <c r="J27" s="27"/>
      <c r="K27" s="27"/>
      <c r="L27" s="27"/>
      <c r="M27" s="27"/>
      <c r="N27" s="27"/>
      <c r="O27" s="27"/>
      <c r="P27" s="27"/>
      <c r="Q27" s="20"/>
      <c r="R27" s="20"/>
      <c r="S27" s="20"/>
      <c r="T27" s="20"/>
      <c r="U27" s="20"/>
      <c r="V27" s="20"/>
      <c r="W27" s="33"/>
      <c r="X27" s="33"/>
      <c r="Y27" s="33"/>
      <c r="Z27" s="33"/>
      <c r="AA27" s="33"/>
    </row>
    <row r="28" s="25" customFormat="1" ht="18.75" spans="1:27">
      <c r="A28" s="29" t="s">
        <v>443</v>
      </c>
      <c r="B28" s="29">
        <v>4225</v>
      </c>
      <c r="C28" s="12" t="s">
        <v>468</v>
      </c>
      <c r="D28" s="31">
        <v>99</v>
      </c>
      <c r="E28" s="31">
        <v>89.5</v>
      </c>
      <c r="F28" s="31">
        <v>86.5</v>
      </c>
      <c r="G28" s="27">
        <f t="shared" si="0"/>
        <v>275</v>
      </c>
      <c r="H28" s="27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33"/>
      <c r="X28" s="33"/>
      <c r="Y28" s="33"/>
      <c r="Z28" s="33"/>
      <c r="AA28" s="33"/>
    </row>
    <row r="29" s="25" customFormat="1" ht="18.75" spans="1:27">
      <c r="A29" s="29" t="s">
        <v>443</v>
      </c>
      <c r="B29" s="29">
        <v>4226</v>
      </c>
      <c r="C29" s="23" t="s">
        <v>469</v>
      </c>
      <c r="D29" s="31">
        <v>86</v>
      </c>
      <c r="E29" s="31">
        <v>82.5</v>
      </c>
      <c r="F29" s="31">
        <v>76</v>
      </c>
      <c r="G29" s="27">
        <f t="shared" si="0"/>
        <v>244.5</v>
      </c>
      <c r="H29" s="27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33"/>
      <c r="X29" s="33"/>
      <c r="Y29" s="33"/>
      <c r="Z29" s="33"/>
      <c r="AA29" s="33"/>
    </row>
    <row r="30" s="25" customFormat="1" ht="18.75" spans="1:27">
      <c r="A30" s="29" t="s">
        <v>443</v>
      </c>
      <c r="B30" s="29">
        <v>4227</v>
      </c>
      <c r="C30" s="23" t="s">
        <v>470</v>
      </c>
      <c r="D30" s="31">
        <v>103</v>
      </c>
      <c r="E30" s="31">
        <v>91</v>
      </c>
      <c r="F30" s="31">
        <v>80</v>
      </c>
      <c r="G30" s="27">
        <f t="shared" si="0"/>
        <v>274</v>
      </c>
      <c r="H30" s="27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33"/>
      <c r="X30" s="33"/>
      <c r="Y30" s="33"/>
      <c r="Z30" s="33"/>
      <c r="AA30" s="33"/>
    </row>
    <row r="31" s="25" customFormat="1" ht="18.75" spans="1:27">
      <c r="A31" s="29" t="s">
        <v>443</v>
      </c>
      <c r="B31" s="29">
        <v>4228</v>
      </c>
      <c r="C31" s="13" t="s">
        <v>471</v>
      </c>
      <c r="D31" s="31">
        <v>100</v>
      </c>
      <c r="E31" s="31">
        <v>76</v>
      </c>
      <c r="F31" s="31">
        <v>70</v>
      </c>
      <c r="G31" s="27">
        <f t="shared" si="0"/>
        <v>246</v>
      </c>
      <c r="H31" s="27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33"/>
      <c r="X31" s="33"/>
      <c r="Y31" s="33"/>
      <c r="Z31" s="33"/>
      <c r="AA31" s="33"/>
    </row>
    <row r="32" s="25" customFormat="1" ht="18.75" spans="1:27">
      <c r="A32" s="29" t="s">
        <v>443</v>
      </c>
      <c r="B32" s="29">
        <v>4229</v>
      </c>
      <c r="C32" s="12" t="s">
        <v>472</v>
      </c>
      <c r="D32" s="31">
        <v>99</v>
      </c>
      <c r="E32" s="31">
        <v>75.5</v>
      </c>
      <c r="F32" s="31">
        <v>82</v>
      </c>
      <c r="G32" s="27">
        <f t="shared" si="0"/>
        <v>256.5</v>
      </c>
      <c r="H32" s="27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33"/>
      <c r="X32" s="33"/>
      <c r="Y32" s="33"/>
      <c r="Z32" s="33"/>
      <c r="AA32" s="33"/>
    </row>
    <row r="33" s="25" customFormat="1" ht="18.75" spans="1:27">
      <c r="A33" s="29" t="s">
        <v>443</v>
      </c>
      <c r="B33" s="29">
        <v>4230</v>
      </c>
      <c r="C33" s="12" t="s">
        <v>473</v>
      </c>
      <c r="D33" s="31">
        <v>106</v>
      </c>
      <c r="E33" s="31">
        <v>85.5</v>
      </c>
      <c r="F33" s="31">
        <v>87</v>
      </c>
      <c r="G33" s="27">
        <f t="shared" si="0"/>
        <v>278.5</v>
      </c>
      <c r="H33" s="2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33"/>
      <c r="X33" s="33"/>
      <c r="Y33" s="33"/>
      <c r="Z33" s="33"/>
      <c r="AA33" s="33"/>
    </row>
    <row r="34" s="25" customFormat="1" ht="18.75" spans="1:27">
      <c r="A34" s="29" t="s">
        <v>443</v>
      </c>
      <c r="B34" s="29">
        <v>4231</v>
      </c>
      <c r="C34" s="12" t="s">
        <v>474</v>
      </c>
      <c r="D34" s="31">
        <v>107</v>
      </c>
      <c r="E34" s="31">
        <v>91.5</v>
      </c>
      <c r="F34" s="31">
        <v>90</v>
      </c>
      <c r="G34" s="27">
        <f t="shared" si="0"/>
        <v>288.5</v>
      </c>
      <c r="H34" s="27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33"/>
      <c r="X34" s="33"/>
      <c r="Y34" s="33"/>
      <c r="Z34" s="33"/>
      <c r="AA34" s="33"/>
    </row>
    <row r="35" s="25" customFormat="1" ht="18.75" spans="1:27">
      <c r="A35" s="29" t="s">
        <v>443</v>
      </c>
      <c r="B35" s="29">
        <v>4232</v>
      </c>
      <c r="C35" s="12" t="s">
        <v>475</v>
      </c>
      <c r="D35" s="31">
        <v>98</v>
      </c>
      <c r="E35" s="31">
        <v>78</v>
      </c>
      <c r="F35" s="31">
        <v>88</v>
      </c>
      <c r="G35" s="27">
        <f t="shared" si="0"/>
        <v>264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33"/>
      <c r="X35" s="33"/>
      <c r="Y35" s="33"/>
      <c r="Z35" s="33"/>
      <c r="AA35" s="33"/>
    </row>
    <row r="36" s="25" customFormat="1" ht="18.75" spans="1:27">
      <c r="A36" s="29" t="s">
        <v>443</v>
      </c>
      <c r="B36" s="29">
        <v>4233</v>
      </c>
      <c r="C36" s="13" t="s">
        <v>476</v>
      </c>
      <c r="D36" s="31">
        <v>97</v>
      </c>
      <c r="E36" s="31">
        <v>85</v>
      </c>
      <c r="F36" s="31">
        <v>77</v>
      </c>
      <c r="G36" s="27">
        <f t="shared" si="0"/>
        <v>259</v>
      </c>
      <c r="H36" s="27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33"/>
      <c r="X36" s="33"/>
      <c r="Y36" s="33"/>
      <c r="Z36" s="33"/>
      <c r="AA36" s="33"/>
    </row>
    <row r="37" s="25" customFormat="1" ht="18.75" spans="1:27">
      <c r="A37" s="29" t="s">
        <v>443</v>
      </c>
      <c r="B37" s="29">
        <v>4234</v>
      </c>
      <c r="C37" s="23" t="s">
        <v>477</v>
      </c>
      <c r="D37" s="31">
        <v>74</v>
      </c>
      <c r="E37" s="31">
        <v>65.5</v>
      </c>
      <c r="F37" s="31">
        <v>77</v>
      </c>
      <c r="G37" s="27">
        <f t="shared" si="0"/>
        <v>216.5</v>
      </c>
      <c r="H37" s="27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33"/>
      <c r="X37" s="33"/>
      <c r="Y37" s="33"/>
      <c r="Z37" s="33"/>
      <c r="AA37" s="33"/>
    </row>
    <row r="38" s="25" customFormat="1" ht="18.75" spans="1:27">
      <c r="A38" s="29" t="s">
        <v>443</v>
      </c>
      <c r="B38" s="29">
        <v>4235</v>
      </c>
      <c r="C38" s="13" t="s">
        <v>478</v>
      </c>
      <c r="D38" s="31">
        <v>98</v>
      </c>
      <c r="E38" s="31">
        <v>78.5</v>
      </c>
      <c r="F38" s="31">
        <v>81</v>
      </c>
      <c r="G38" s="27">
        <f t="shared" si="0"/>
        <v>257.5</v>
      </c>
      <c r="H38" s="27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33"/>
      <c r="X38" s="33"/>
      <c r="Y38" s="33"/>
      <c r="Z38" s="33"/>
      <c r="AA38" s="33"/>
    </row>
    <row r="39" s="25" customFormat="1" ht="18.75" spans="1:27">
      <c r="A39" s="29" t="s">
        <v>443</v>
      </c>
      <c r="B39" s="29">
        <v>4236</v>
      </c>
      <c r="C39" s="13" t="s">
        <v>479</v>
      </c>
      <c r="D39" s="31">
        <v>86</v>
      </c>
      <c r="E39" s="31">
        <v>83</v>
      </c>
      <c r="F39" s="31">
        <v>85</v>
      </c>
      <c r="G39" s="27">
        <f t="shared" si="0"/>
        <v>254</v>
      </c>
      <c r="H39" s="27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33"/>
      <c r="X39" s="33"/>
      <c r="Y39" s="33"/>
      <c r="Z39" s="33"/>
      <c r="AA39" s="33"/>
    </row>
    <row r="40" s="25" customFormat="1" ht="18.75" spans="1:27">
      <c r="A40" s="29" t="s">
        <v>443</v>
      </c>
      <c r="B40" s="29">
        <v>4237</v>
      </c>
      <c r="C40" s="13" t="s">
        <v>480</v>
      </c>
      <c r="D40" s="31">
        <v>105</v>
      </c>
      <c r="E40" s="31">
        <v>81.5</v>
      </c>
      <c r="F40" s="31">
        <v>80.5</v>
      </c>
      <c r="G40" s="27">
        <f t="shared" si="0"/>
        <v>267</v>
      </c>
      <c r="H40" s="27"/>
      <c r="I40" s="27"/>
      <c r="J40" s="27"/>
      <c r="K40" s="27"/>
      <c r="L40" s="27"/>
      <c r="M40" s="27"/>
      <c r="N40" s="27"/>
      <c r="O40" s="27"/>
      <c r="P40" s="27"/>
      <c r="Q40" s="20"/>
      <c r="R40" s="20"/>
      <c r="S40" s="20"/>
      <c r="T40" s="20"/>
      <c r="U40" s="20"/>
      <c r="V40" s="20"/>
      <c r="W40" s="33"/>
      <c r="X40" s="33"/>
      <c r="Y40" s="33"/>
      <c r="Z40" s="33"/>
      <c r="AA40" s="33"/>
    </row>
    <row r="41" s="25" customFormat="1" ht="16.5" spans="1:27">
      <c r="A41" s="27"/>
      <c r="B41" s="27"/>
      <c r="C41" s="16" t="s">
        <v>44</v>
      </c>
      <c r="D41" s="16">
        <f t="shared" ref="D41:V41" si="1">AVERAGE(D4:D40)</f>
        <v>101.162162162162</v>
      </c>
      <c r="E41" s="16">
        <f t="shared" si="1"/>
        <v>86.1805555555556</v>
      </c>
      <c r="F41" s="16">
        <f t="shared" si="1"/>
        <v>82.0675675675676</v>
      </c>
      <c r="G41" s="16">
        <f t="shared" si="1"/>
        <v>267.081081081081</v>
      </c>
      <c r="H41" s="16" t="e">
        <f t="shared" si="1"/>
        <v>#DIV/0!</v>
      </c>
      <c r="I41" s="16" t="e">
        <f t="shared" si="1"/>
        <v>#DIV/0!</v>
      </c>
      <c r="J41" s="16" t="e">
        <f t="shared" si="1"/>
        <v>#DIV/0!</v>
      </c>
      <c r="K41" s="16" t="e">
        <f t="shared" si="1"/>
        <v>#DIV/0!</v>
      </c>
      <c r="L41" s="16" t="e">
        <f t="shared" si="1"/>
        <v>#DIV/0!</v>
      </c>
      <c r="M41" s="16" t="e">
        <f t="shared" si="1"/>
        <v>#DIV/0!</v>
      </c>
      <c r="N41" s="16" t="e">
        <f t="shared" si="1"/>
        <v>#DIV/0!</v>
      </c>
      <c r="O41" s="16" t="e">
        <f t="shared" si="1"/>
        <v>#DIV/0!</v>
      </c>
      <c r="P41" s="16" t="e">
        <f t="shared" si="1"/>
        <v>#DIV/0!</v>
      </c>
      <c r="Q41" s="16" t="e">
        <f t="shared" si="1"/>
        <v>#DIV/0!</v>
      </c>
      <c r="R41" s="16" t="e">
        <f t="shared" si="1"/>
        <v>#DIV/0!</v>
      </c>
      <c r="S41" s="16" t="e">
        <f t="shared" si="1"/>
        <v>#DIV/0!</v>
      </c>
      <c r="T41" s="16" t="e">
        <f t="shared" si="1"/>
        <v>#DIV/0!</v>
      </c>
      <c r="U41" s="16" t="e">
        <f t="shared" si="1"/>
        <v>#DIV/0!</v>
      </c>
      <c r="V41" s="16" t="e">
        <f t="shared" si="1"/>
        <v>#DIV/0!</v>
      </c>
      <c r="W41" s="33"/>
      <c r="X41" s="33"/>
      <c r="Y41" s="33"/>
      <c r="Z41" s="33"/>
      <c r="AA41" s="33"/>
    </row>
    <row r="42" s="25" customFormat="1" ht="16.5" spans="1:27">
      <c r="A42" s="27"/>
      <c r="B42" s="27"/>
      <c r="C42" s="16" t="s">
        <v>45</v>
      </c>
      <c r="D42" s="16">
        <f t="shared" ref="D42:V42" si="2">COUNTIF(D4:D40,"&gt;=85")/COUNT(D4:D40)</f>
        <v>0.972972972972973</v>
      </c>
      <c r="E42" s="16">
        <f t="shared" si="2"/>
        <v>0.722222222222222</v>
      </c>
      <c r="F42" s="16">
        <f t="shared" si="2"/>
        <v>0.324324324324324</v>
      </c>
      <c r="G42" s="16">
        <f t="shared" si="2"/>
        <v>1</v>
      </c>
      <c r="H42" s="16" t="e">
        <f t="shared" si="2"/>
        <v>#DIV/0!</v>
      </c>
      <c r="I42" s="16" t="e">
        <f t="shared" si="2"/>
        <v>#DIV/0!</v>
      </c>
      <c r="J42" s="16" t="e">
        <f t="shared" si="2"/>
        <v>#DIV/0!</v>
      </c>
      <c r="K42" s="16" t="e">
        <f t="shared" si="2"/>
        <v>#DIV/0!</v>
      </c>
      <c r="L42" s="16" t="e">
        <f t="shared" si="2"/>
        <v>#DIV/0!</v>
      </c>
      <c r="M42" s="16" t="e">
        <f t="shared" si="2"/>
        <v>#DIV/0!</v>
      </c>
      <c r="N42" s="16" t="e">
        <f t="shared" si="2"/>
        <v>#DIV/0!</v>
      </c>
      <c r="O42" s="16" t="e">
        <f t="shared" si="2"/>
        <v>#DIV/0!</v>
      </c>
      <c r="P42" s="16" t="e">
        <f t="shared" si="2"/>
        <v>#DIV/0!</v>
      </c>
      <c r="Q42" s="16" t="e">
        <f t="shared" si="2"/>
        <v>#DIV/0!</v>
      </c>
      <c r="R42" s="16" t="e">
        <f t="shared" si="2"/>
        <v>#DIV/0!</v>
      </c>
      <c r="S42" s="16" t="e">
        <f t="shared" si="2"/>
        <v>#DIV/0!</v>
      </c>
      <c r="T42" s="16" t="e">
        <f t="shared" si="2"/>
        <v>#DIV/0!</v>
      </c>
      <c r="U42" s="16" t="e">
        <f t="shared" si="2"/>
        <v>#DIV/0!</v>
      </c>
      <c r="V42" s="16" t="e">
        <f t="shared" si="2"/>
        <v>#DIV/0!</v>
      </c>
      <c r="W42" s="33"/>
      <c r="X42" s="33"/>
      <c r="Y42" s="33"/>
      <c r="Z42" s="33"/>
      <c r="AA42" s="33"/>
    </row>
    <row r="43" s="25" customFormat="1" ht="16.5" spans="1:27">
      <c r="A43" s="27"/>
      <c r="B43" s="27"/>
      <c r="C43" s="16" t="s">
        <v>46</v>
      </c>
      <c r="D43" s="16">
        <f t="shared" ref="D43:V43" si="3">COUNTIF(D4:D40,"&gt;=60")/COUNT(D4:D40)</f>
        <v>1</v>
      </c>
      <c r="E43" s="16">
        <f t="shared" si="3"/>
        <v>1</v>
      </c>
      <c r="F43" s="16">
        <f t="shared" si="3"/>
        <v>1</v>
      </c>
      <c r="G43" s="16">
        <f t="shared" si="3"/>
        <v>1</v>
      </c>
      <c r="H43" s="16" t="e">
        <f t="shared" si="3"/>
        <v>#DIV/0!</v>
      </c>
      <c r="I43" s="16" t="e">
        <f t="shared" si="3"/>
        <v>#DIV/0!</v>
      </c>
      <c r="J43" s="16" t="e">
        <f t="shared" si="3"/>
        <v>#DIV/0!</v>
      </c>
      <c r="K43" s="16" t="e">
        <f t="shared" si="3"/>
        <v>#DIV/0!</v>
      </c>
      <c r="L43" s="16" t="e">
        <f t="shared" si="3"/>
        <v>#DIV/0!</v>
      </c>
      <c r="M43" s="16" t="e">
        <f t="shared" si="3"/>
        <v>#DIV/0!</v>
      </c>
      <c r="N43" s="16" t="e">
        <f t="shared" si="3"/>
        <v>#DIV/0!</v>
      </c>
      <c r="O43" s="16" t="e">
        <f t="shared" si="3"/>
        <v>#DIV/0!</v>
      </c>
      <c r="P43" s="16" t="e">
        <f t="shared" si="3"/>
        <v>#DIV/0!</v>
      </c>
      <c r="Q43" s="16" t="e">
        <f t="shared" si="3"/>
        <v>#DIV/0!</v>
      </c>
      <c r="R43" s="16" t="e">
        <f t="shared" si="3"/>
        <v>#DIV/0!</v>
      </c>
      <c r="S43" s="16" t="e">
        <f t="shared" si="3"/>
        <v>#DIV/0!</v>
      </c>
      <c r="T43" s="16" t="e">
        <f t="shared" si="3"/>
        <v>#DIV/0!</v>
      </c>
      <c r="U43" s="16" t="e">
        <f t="shared" si="3"/>
        <v>#DIV/0!</v>
      </c>
      <c r="V43" s="16" t="e">
        <f t="shared" si="3"/>
        <v>#DIV/0!</v>
      </c>
      <c r="W43" s="33"/>
      <c r="X43" s="33"/>
      <c r="Y43" s="33"/>
      <c r="Z43" s="33"/>
      <c r="AA43" s="33"/>
    </row>
    <row r="44" s="25" customFormat="1" ht="16.5" spans="1:27">
      <c r="A44" s="27"/>
      <c r="B44" s="27"/>
      <c r="C44" s="16" t="s">
        <v>47</v>
      </c>
      <c r="D44" s="16">
        <f t="shared" ref="D44:V44" si="4">MAX(D4:D40)</f>
        <v>110</v>
      </c>
      <c r="E44" s="16">
        <f t="shared" si="4"/>
        <v>97</v>
      </c>
      <c r="F44" s="16">
        <f t="shared" si="4"/>
        <v>99</v>
      </c>
      <c r="G44" s="16">
        <f t="shared" si="4"/>
        <v>297.5</v>
      </c>
      <c r="H44" s="16">
        <f t="shared" si="4"/>
        <v>0</v>
      </c>
      <c r="I44" s="16">
        <f t="shared" si="4"/>
        <v>0</v>
      </c>
      <c r="J44" s="16">
        <f t="shared" si="4"/>
        <v>0</v>
      </c>
      <c r="K44" s="16">
        <f t="shared" si="4"/>
        <v>0</v>
      </c>
      <c r="L44" s="16">
        <f t="shared" si="4"/>
        <v>0</v>
      </c>
      <c r="M44" s="16">
        <f t="shared" si="4"/>
        <v>0</v>
      </c>
      <c r="N44" s="16">
        <f t="shared" si="4"/>
        <v>0</v>
      </c>
      <c r="O44" s="16">
        <f t="shared" si="4"/>
        <v>0</v>
      </c>
      <c r="P44" s="16">
        <f t="shared" si="4"/>
        <v>0</v>
      </c>
      <c r="Q44" s="16">
        <f t="shared" si="4"/>
        <v>0</v>
      </c>
      <c r="R44" s="16">
        <f t="shared" si="4"/>
        <v>0</v>
      </c>
      <c r="S44" s="16">
        <f t="shared" si="4"/>
        <v>0</v>
      </c>
      <c r="T44" s="16">
        <f t="shared" si="4"/>
        <v>0</v>
      </c>
      <c r="U44" s="16">
        <f t="shared" si="4"/>
        <v>0</v>
      </c>
      <c r="V44" s="16">
        <f t="shared" si="4"/>
        <v>0</v>
      </c>
      <c r="W44" s="33"/>
      <c r="X44" s="33"/>
      <c r="Y44" s="33"/>
      <c r="Z44" s="33"/>
      <c r="AA44" s="33"/>
    </row>
    <row r="45" s="25" customFormat="1" ht="16.5" spans="1:27">
      <c r="A45" s="27"/>
      <c r="B45" s="27"/>
      <c r="C45" s="16" t="s">
        <v>48</v>
      </c>
      <c r="D45" s="16">
        <f t="shared" ref="D45:V45" si="5">MIN(D4:D40)</f>
        <v>74</v>
      </c>
      <c r="E45" s="16">
        <f t="shared" si="5"/>
        <v>65.5</v>
      </c>
      <c r="F45" s="16">
        <f t="shared" si="5"/>
        <v>70</v>
      </c>
      <c r="G45" s="16">
        <f t="shared" si="5"/>
        <v>176</v>
      </c>
      <c r="H45" s="16">
        <f t="shared" si="5"/>
        <v>0</v>
      </c>
      <c r="I45" s="16">
        <f t="shared" si="5"/>
        <v>0</v>
      </c>
      <c r="J45" s="16">
        <f t="shared" si="5"/>
        <v>0</v>
      </c>
      <c r="K45" s="16">
        <f t="shared" si="5"/>
        <v>0</v>
      </c>
      <c r="L45" s="16">
        <f t="shared" si="5"/>
        <v>0</v>
      </c>
      <c r="M45" s="16">
        <f t="shared" si="5"/>
        <v>0</v>
      </c>
      <c r="N45" s="16">
        <f t="shared" si="5"/>
        <v>0</v>
      </c>
      <c r="O45" s="16">
        <f t="shared" si="5"/>
        <v>0</v>
      </c>
      <c r="P45" s="16">
        <f t="shared" si="5"/>
        <v>0</v>
      </c>
      <c r="Q45" s="16">
        <f t="shared" si="5"/>
        <v>0</v>
      </c>
      <c r="R45" s="16">
        <f t="shared" si="5"/>
        <v>0</v>
      </c>
      <c r="S45" s="16">
        <f t="shared" si="5"/>
        <v>0</v>
      </c>
      <c r="T45" s="16">
        <f t="shared" si="5"/>
        <v>0</v>
      </c>
      <c r="U45" s="16">
        <f t="shared" si="5"/>
        <v>0</v>
      </c>
      <c r="V45" s="16">
        <f t="shared" si="5"/>
        <v>0</v>
      </c>
      <c r="W45" s="33"/>
      <c r="X45" s="33"/>
      <c r="Y45" s="33"/>
      <c r="Z45" s="33"/>
      <c r="AA45" s="33"/>
    </row>
    <row r="46" s="25" customFormat="1" ht="16.5" spans="1:27">
      <c r="A46" s="27"/>
      <c r="B46" s="27"/>
      <c r="C46" s="16" t="s">
        <v>49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3"/>
      <c r="X46" s="33"/>
      <c r="Y46" s="33"/>
      <c r="Z46" s="33"/>
      <c r="AA46" s="33"/>
    </row>
    <row r="47" s="25" customFormat="1" ht="16.5" spans="1:27">
      <c r="A47" s="27"/>
      <c r="B47" s="27"/>
      <c r="C47" s="16" t="s">
        <v>50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33"/>
      <c r="X47" s="33"/>
      <c r="Y47" s="33"/>
      <c r="Z47" s="33"/>
      <c r="AA47" s="33"/>
    </row>
    <row r="48" s="25" customFormat="1" ht="16.5" spans="1:27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="25" customFormat="1" ht="16.5" spans="1:27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="25" customFormat="1" ht="16.5" spans="1:27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="25" customFormat="1" ht="16.5" spans="1:27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="25" customFormat="1" ht="16.5" spans="1:27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="25" customFormat="1" ht="16.5" spans="1:27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ht="16.5" spans="1:27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6.5" spans="1:27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6.5" spans="1:27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6.5" spans="1:2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6.5" spans="1:27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6.5" spans="1:27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6.5" spans="1:27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6.5" spans="1:27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6.5" spans="1:27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6.5" spans="1:27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6.5" spans="1:27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6.5" spans="1:2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6.5" spans="1:2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6.5" spans="1:2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6.5" spans="1:27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6.5" spans="1:27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6.5" spans="1:27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6.5" spans="1:27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6.5" spans="1:27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6.5" spans="1:27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6.5" spans="1:27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6.5" spans="1:27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6.5" spans="1:27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6.5" spans="1:2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6.5" spans="1:27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6.5" spans="1:27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6.5" spans="1:27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6.5" spans="1:27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6.5" spans="1:27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6.5" spans="1:27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6.5" spans="1:27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6.5" spans="1:27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6.5" spans="1:27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6.5" spans="1:2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6.5" spans="1:27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6.5" spans="1:27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6.5" spans="1:27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6.5" spans="1:27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6.5" spans="1:27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6.5" spans="1:27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6.5" spans="1:27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6.5" spans="1:27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6.5" spans="1:27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6.5" spans="1:2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6.5" spans="1:27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6.5" spans="1:27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6.5" spans="1:27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6.5" spans="1:27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6.5" spans="1:27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6.5" spans="1:27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6.5" spans="1:27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6.5" spans="1:27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6.5" spans="1:27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6.5" spans="1:2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6.5" spans="1:27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6.5" spans="1:27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6.5" spans="1:27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6.5" spans="1:27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6.5" spans="1:27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6.5" spans="1:27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6.5" spans="1:27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6.5" spans="1:27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6.5" spans="1:27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6.5" spans="1:2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6.5" spans="1:27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6.5" spans="1:27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6.5" spans="1:27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6.5" spans="1:27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6.5" spans="1:27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6.5" spans="1:27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6.5" spans="1:27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6.5" spans="1:27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6.5" spans="1:27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6.5" spans="1: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6.5" spans="1:27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6.5" spans="1:27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6.5" spans="1:27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6.5" spans="1:27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6.5" spans="1:27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6.5" spans="1:27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6.5" spans="1:27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6.5" spans="1:27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6.5" spans="1:27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6.5" spans="1:2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6.5" spans="1:27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6.5" spans="1:27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6.5" spans="1:27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6.5" spans="1:27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6.5" spans="1:27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6.5" spans="1:27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6.5" spans="1:27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6.5" spans="1:27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6.5" spans="1:27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6.5" spans="1:2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6.5" spans="1:27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6.5" spans="1:27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6.5" spans="1:27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6.5" spans="1:27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6.5" spans="1:27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6.5" spans="1:27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6.5" spans="1:27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6.5" spans="1:27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6.5" spans="1:27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6.5" spans="1:2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6.5" spans="1:27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6.5" spans="1:27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6.5" spans="1:27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6.5" spans="1:27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6.5" spans="1:27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6.5" spans="1:27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6.5" spans="1:27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6.5" spans="1:27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6.5" spans="1:27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6.5" spans="1:2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6.5" spans="1:27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6.5" spans="1:27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6.5" spans="1:27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6.5" spans="1:27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6.5" spans="1:27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6.5" spans="1:27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6.5" spans="1:27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6.5" spans="1:27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6.5" spans="1:27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6.5" spans="1:2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6.5" spans="1:27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6.5" spans="1:27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6.5" spans="1:27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6.5" spans="1:27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6.5" spans="1:27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6.5" spans="1:27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6.5" spans="1:27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6.5" spans="1:27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6.5" spans="1:27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6.5" spans="1:2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6.5" spans="1:27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6.5" spans="1:27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6.5" spans="1:27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6.5" spans="1:27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6.5" spans="1:27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6.5" spans="1:27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6.5" spans="1:27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ht="16.5" spans="1:27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ht="16.5" spans="1:27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ht="16.5" spans="1:2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ht="16.5" spans="1:27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ht="16.5" spans="1:27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ht="16.5" spans="1:27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ht="16.5" spans="1:27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ht="16.5" spans="1:27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ht="16.5" spans="1:27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ht="16.5" spans="1:27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</sheetData>
  <mergeCells count="2">
    <mergeCell ref="A1:V1"/>
    <mergeCell ref="D2:V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6"/>
  <sheetViews>
    <sheetView tabSelected="1" workbookViewId="0">
      <selection activeCell="J21" sqref="J21"/>
    </sheetView>
  </sheetViews>
  <sheetFormatPr defaultColWidth="10" defaultRowHeight="14.25"/>
  <cols>
    <col min="1" max="1" width="9.44166666666667" customWidth="1"/>
    <col min="2" max="2" width="8.55" customWidth="1"/>
    <col min="3" max="3" width="9.375" customWidth="1"/>
    <col min="4" max="4" width="10.125" customWidth="1"/>
    <col min="5" max="22" width="7.75" customWidth="1"/>
    <col min="23" max="26" width="10.3583333333333" customWidth="1"/>
  </cols>
  <sheetData>
    <row r="1" ht="18.75" spans="1:26">
      <c r="A1" s="1" t="s">
        <v>481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8"/>
      <c r="X1" s="18"/>
      <c r="Y1" s="18"/>
      <c r="Z1" s="18"/>
    </row>
    <row r="2" ht="21.75" customHeight="1" spans="1:26">
      <c r="A2" s="2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8"/>
      <c r="X2" s="18"/>
      <c r="Y2" s="18"/>
      <c r="Z2" s="18"/>
    </row>
    <row r="3" ht="21.75" customHeight="1" spans="1:26">
      <c r="A3" s="4" t="s">
        <v>2</v>
      </c>
      <c r="B3" s="4" t="s">
        <v>3</v>
      </c>
      <c r="C3" s="4" t="s">
        <v>4</v>
      </c>
      <c r="D3" s="5" t="s">
        <v>482</v>
      </c>
      <c r="E3" s="5" t="s">
        <v>483</v>
      </c>
      <c r="F3" s="5" t="s">
        <v>6</v>
      </c>
      <c r="G3" s="5" t="s">
        <v>7</v>
      </c>
      <c r="H3" s="5" t="s">
        <v>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8"/>
      <c r="X3" s="18"/>
      <c r="Y3" s="18"/>
      <c r="Z3" s="18"/>
    </row>
    <row r="4" ht="20" customHeight="1" spans="1:26">
      <c r="A4" s="4" t="s">
        <v>484</v>
      </c>
      <c r="B4" s="4">
        <v>5101</v>
      </c>
      <c r="C4" s="7" t="s">
        <v>485</v>
      </c>
      <c r="D4" s="10">
        <v>20</v>
      </c>
      <c r="E4" s="11">
        <v>94.5</v>
      </c>
      <c r="F4" s="19">
        <v>92.5</v>
      </c>
      <c r="G4" s="11">
        <v>86.5</v>
      </c>
      <c r="H4" s="2">
        <f>SUM(D4:G4)</f>
        <v>293.5</v>
      </c>
      <c r="I4" s="19"/>
      <c r="J4" s="11"/>
      <c r="K4" s="11"/>
      <c r="L4" s="11"/>
      <c r="M4" s="19"/>
      <c r="N4" s="19"/>
      <c r="O4" s="11"/>
      <c r="P4" s="21"/>
      <c r="Q4" s="19"/>
      <c r="R4" s="19"/>
      <c r="S4" s="19"/>
      <c r="T4" s="19"/>
      <c r="U4" s="19"/>
      <c r="V4" s="19"/>
      <c r="W4" s="18"/>
      <c r="X4" s="18"/>
      <c r="Y4" s="18"/>
      <c r="Z4" s="18"/>
    </row>
    <row r="5" ht="20" customHeight="1" spans="1:26">
      <c r="A5" s="4" t="s">
        <v>484</v>
      </c>
      <c r="B5" s="4">
        <v>5102</v>
      </c>
      <c r="C5" s="7" t="s">
        <v>486</v>
      </c>
      <c r="D5" s="10">
        <v>20</v>
      </c>
      <c r="E5" s="11">
        <v>96</v>
      </c>
      <c r="F5" s="19">
        <v>92.5</v>
      </c>
      <c r="G5" s="11">
        <v>95</v>
      </c>
      <c r="H5" s="2">
        <f t="shared" ref="H5:H33" si="0">SUM(D5:G5)</f>
        <v>303.5</v>
      </c>
      <c r="I5" s="19"/>
      <c r="J5" s="11"/>
      <c r="K5" s="11"/>
      <c r="L5" s="11"/>
      <c r="M5" s="19"/>
      <c r="N5" s="19"/>
      <c r="O5" s="11"/>
      <c r="P5" s="21"/>
      <c r="Q5" s="19"/>
      <c r="R5" s="19"/>
      <c r="S5" s="19"/>
      <c r="T5" s="19"/>
      <c r="U5" s="19"/>
      <c r="V5" s="19"/>
      <c r="W5" s="18"/>
      <c r="X5" s="18"/>
      <c r="Y5" s="18"/>
      <c r="Z5" s="18"/>
    </row>
    <row r="6" ht="20" customHeight="1" spans="1:26">
      <c r="A6" s="4" t="s">
        <v>484</v>
      </c>
      <c r="B6" s="4">
        <v>5103</v>
      </c>
      <c r="C6" s="7" t="s">
        <v>487</v>
      </c>
      <c r="D6" s="10">
        <v>18</v>
      </c>
      <c r="E6" s="11">
        <v>99</v>
      </c>
      <c r="F6" s="19">
        <v>97</v>
      </c>
      <c r="G6" s="11">
        <v>82</v>
      </c>
      <c r="H6" s="2">
        <f t="shared" si="0"/>
        <v>296</v>
      </c>
      <c r="I6" s="19"/>
      <c r="J6" s="11"/>
      <c r="K6" s="11"/>
      <c r="L6" s="11"/>
      <c r="M6" s="19"/>
      <c r="N6" s="19"/>
      <c r="O6" s="11"/>
      <c r="P6" s="21"/>
      <c r="Q6" s="19"/>
      <c r="R6" s="19"/>
      <c r="S6" s="19"/>
      <c r="T6" s="19"/>
      <c r="U6" s="19"/>
      <c r="V6" s="19"/>
      <c r="W6" s="18"/>
      <c r="X6" s="18"/>
      <c r="Y6" s="18"/>
      <c r="Z6" s="18"/>
    </row>
    <row r="7" ht="20" customHeight="1" spans="1:26">
      <c r="A7" s="4" t="s">
        <v>484</v>
      </c>
      <c r="B7" s="4">
        <v>5104</v>
      </c>
      <c r="C7" s="7" t="s">
        <v>488</v>
      </c>
      <c r="D7" s="10">
        <v>18</v>
      </c>
      <c r="E7" s="11">
        <v>93</v>
      </c>
      <c r="F7" s="19">
        <v>73</v>
      </c>
      <c r="G7" s="11">
        <v>68</v>
      </c>
      <c r="H7" s="2">
        <f t="shared" si="0"/>
        <v>252</v>
      </c>
      <c r="I7" s="19"/>
      <c r="J7" s="11"/>
      <c r="K7" s="11"/>
      <c r="L7" s="11"/>
      <c r="M7" s="19"/>
      <c r="N7" s="19"/>
      <c r="O7" s="11"/>
      <c r="P7" s="21"/>
      <c r="Q7" s="19"/>
      <c r="R7" s="19"/>
      <c r="S7" s="19"/>
      <c r="T7" s="19"/>
      <c r="U7" s="19"/>
      <c r="V7" s="19"/>
      <c r="W7" s="18"/>
      <c r="X7" s="18"/>
      <c r="Y7" s="18"/>
      <c r="Z7" s="18"/>
    </row>
    <row r="8" ht="20" customHeight="1" spans="1:26">
      <c r="A8" s="4" t="s">
        <v>484</v>
      </c>
      <c r="B8" s="4">
        <v>5105</v>
      </c>
      <c r="C8" s="7" t="s">
        <v>489</v>
      </c>
      <c r="D8" s="10">
        <v>20</v>
      </c>
      <c r="E8" s="11">
        <v>97</v>
      </c>
      <c r="F8" s="19">
        <v>78.5</v>
      </c>
      <c r="G8" s="11">
        <v>87</v>
      </c>
      <c r="H8" s="2">
        <f t="shared" si="0"/>
        <v>282.5</v>
      </c>
      <c r="I8" s="19"/>
      <c r="J8" s="11"/>
      <c r="K8" s="11"/>
      <c r="L8" s="11"/>
      <c r="M8" s="19"/>
      <c r="N8" s="19"/>
      <c r="O8" s="11"/>
      <c r="P8" s="21"/>
      <c r="Q8" s="19"/>
      <c r="R8" s="19"/>
      <c r="S8" s="19"/>
      <c r="T8" s="19"/>
      <c r="U8" s="19"/>
      <c r="V8" s="19"/>
      <c r="W8" s="18"/>
      <c r="X8" s="18"/>
      <c r="Y8" s="18"/>
      <c r="Z8" s="18"/>
    </row>
    <row r="9" ht="20" customHeight="1" spans="1:26">
      <c r="A9" s="4" t="s">
        <v>484</v>
      </c>
      <c r="B9" s="4">
        <v>5106</v>
      </c>
      <c r="C9" s="7" t="s">
        <v>490</v>
      </c>
      <c r="D9" s="10">
        <v>20</v>
      </c>
      <c r="E9" s="11">
        <v>96.5</v>
      </c>
      <c r="F9" s="19">
        <v>80</v>
      </c>
      <c r="G9" s="11">
        <v>78</v>
      </c>
      <c r="H9" s="2">
        <f t="shared" si="0"/>
        <v>274.5</v>
      </c>
      <c r="I9" s="19"/>
      <c r="J9" s="11"/>
      <c r="K9" s="11"/>
      <c r="L9" s="11"/>
      <c r="M9" s="19"/>
      <c r="N9" s="19"/>
      <c r="O9" s="11"/>
      <c r="P9" s="21"/>
      <c r="Q9" s="19"/>
      <c r="R9" s="19"/>
      <c r="S9" s="19"/>
      <c r="T9" s="19"/>
      <c r="U9" s="19"/>
      <c r="V9" s="19"/>
      <c r="W9" s="18"/>
      <c r="X9" s="18"/>
      <c r="Y9" s="18"/>
      <c r="Z9" s="18"/>
    </row>
    <row r="10" ht="20" customHeight="1" spans="1:26">
      <c r="A10" s="4" t="s">
        <v>484</v>
      </c>
      <c r="B10" s="4">
        <v>5107</v>
      </c>
      <c r="C10" s="7" t="s">
        <v>491</v>
      </c>
      <c r="D10" s="10">
        <v>16</v>
      </c>
      <c r="E10" s="11">
        <v>90</v>
      </c>
      <c r="F10" s="19">
        <v>81.5</v>
      </c>
      <c r="G10" s="11">
        <v>75</v>
      </c>
      <c r="H10" s="2">
        <f t="shared" si="0"/>
        <v>262.5</v>
      </c>
      <c r="I10" s="19"/>
      <c r="J10" s="11"/>
      <c r="K10" s="11"/>
      <c r="L10" s="11"/>
      <c r="M10" s="19"/>
      <c r="N10" s="19"/>
      <c r="O10" s="11"/>
      <c r="P10" s="21"/>
      <c r="Q10" s="19"/>
      <c r="R10" s="19"/>
      <c r="S10" s="19"/>
      <c r="T10" s="19"/>
      <c r="U10" s="19"/>
      <c r="V10" s="19"/>
      <c r="W10" s="18"/>
      <c r="X10" s="18"/>
      <c r="Y10" s="18"/>
      <c r="Z10" s="18"/>
    </row>
    <row r="11" ht="20" customHeight="1" spans="1:26">
      <c r="A11" s="4" t="s">
        <v>484</v>
      </c>
      <c r="B11" s="4">
        <v>5108</v>
      </c>
      <c r="C11" s="7" t="s">
        <v>492</v>
      </c>
      <c r="D11" s="10">
        <v>20</v>
      </c>
      <c r="E11" s="11">
        <v>90</v>
      </c>
      <c r="F11" s="19">
        <v>78</v>
      </c>
      <c r="G11" s="11">
        <v>82</v>
      </c>
      <c r="H11" s="2">
        <f t="shared" si="0"/>
        <v>270</v>
      </c>
      <c r="I11" s="19"/>
      <c r="J11" s="11"/>
      <c r="K11" s="11"/>
      <c r="L11" s="11"/>
      <c r="M11" s="19"/>
      <c r="N11" s="19"/>
      <c r="O11" s="11"/>
      <c r="P11" s="21"/>
      <c r="Q11" s="19"/>
      <c r="R11" s="19"/>
      <c r="S11" s="19"/>
      <c r="T11" s="19"/>
      <c r="U11" s="19"/>
      <c r="V11" s="19"/>
      <c r="W11" s="18"/>
      <c r="X11" s="18"/>
      <c r="Y11" s="18"/>
      <c r="Z11" s="18"/>
    </row>
    <row r="12" ht="20" customHeight="1" spans="1:26">
      <c r="A12" s="4" t="s">
        <v>484</v>
      </c>
      <c r="B12" s="4">
        <v>5109</v>
      </c>
      <c r="C12" s="7" t="s">
        <v>493</v>
      </c>
      <c r="D12" s="10">
        <v>20</v>
      </c>
      <c r="E12" s="11">
        <v>94</v>
      </c>
      <c r="F12" s="19">
        <v>96.5</v>
      </c>
      <c r="G12" s="11">
        <v>88.5</v>
      </c>
      <c r="H12" s="2">
        <f t="shared" si="0"/>
        <v>299</v>
      </c>
      <c r="I12" s="19"/>
      <c r="J12" s="11"/>
      <c r="K12" s="11"/>
      <c r="L12" s="11"/>
      <c r="M12" s="19"/>
      <c r="N12" s="19"/>
      <c r="O12" s="11"/>
      <c r="P12" s="21"/>
      <c r="Q12" s="19"/>
      <c r="R12" s="19"/>
      <c r="S12" s="19"/>
      <c r="T12" s="19"/>
      <c r="U12" s="19"/>
      <c r="V12" s="19"/>
      <c r="W12" s="18"/>
      <c r="X12" s="18"/>
      <c r="Y12" s="18"/>
      <c r="Z12" s="18"/>
    </row>
    <row r="13" ht="20" customHeight="1" spans="1:26">
      <c r="A13" s="4" t="s">
        <v>484</v>
      </c>
      <c r="B13" s="4">
        <v>5110</v>
      </c>
      <c r="C13" s="7" t="s">
        <v>494</v>
      </c>
      <c r="D13" s="10">
        <v>20</v>
      </c>
      <c r="E13" s="11">
        <v>97</v>
      </c>
      <c r="F13" s="19">
        <v>91</v>
      </c>
      <c r="G13" s="11">
        <v>89</v>
      </c>
      <c r="H13" s="2">
        <f t="shared" si="0"/>
        <v>297</v>
      </c>
      <c r="I13" s="19"/>
      <c r="J13" s="11"/>
      <c r="K13" s="11"/>
      <c r="L13" s="11"/>
      <c r="M13" s="19"/>
      <c r="N13" s="19"/>
      <c r="O13" s="11"/>
      <c r="P13" s="21"/>
      <c r="Q13" s="19"/>
      <c r="R13" s="19"/>
      <c r="S13" s="19"/>
      <c r="T13" s="19"/>
      <c r="U13" s="19"/>
      <c r="V13" s="19"/>
      <c r="W13" s="18"/>
      <c r="X13" s="18"/>
      <c r="Y13" s="18"/>
      <c r="Z13" s="18"/>
    </row>
    <row r="14" ht="20" customHeight="1" spans="1:26">
      <c r="A14" s="4" t="s">
        <v>484</v>
      </c>
      <c r="B14" s="4">
        <v>5111</v>
      </c>
      <c r="C14" s="7" t="s">
        <v>495</v>
      </c>
      <c r="D14" s="10">
        <v>19.5</v>
      </c>
      <c r="E14" s="11">
        <v>92</v>
      </c>
      <c r="F14" s="19">
        <v>89</v>
      </c>
      <c r="G14" s="11">
        <v>83.5</v>
      </c>
      <c r="H14" s="2">
        <f t="shared" si="0"/>
        <v>284</v>
      </c>
      <c r="I14" s="19"/>
      <c r="J14" s="11"/>
      <c r="K14" s="11"/>
      <c r="L14" s="11"/>
      <c r="M14" s="19"/>
      <c r="N14" s="19"/>
      <c r="O14" s="11"/>
      <c r="P14" s="21"/>
      <c r="Q14" s="19"/>
      <c r="R14" s="19"/>
      <c r="S14" s="19"/>
      <c r="T14" s="19"/>
      <c r="U14" s="19"/>
      <c r="V14" s="19"/>
      <c r="W14" s="18"/>
      <c r="X14" s="18"/>
      <c r="Y14" s="18"/>
      <c r="Z14" s="18"/>
    </row>
    <row r="15" ht="20" customHeight="1" spans="1:26">
      <c r="A15" s="4" t="s">
        <v>484</v>
      </c>
      <c r="B15" s="4">
        <v>5112</v>
      </c>
      <c r="C15" s="7" t="s">
        <v>496</v>
      </c>
      <c r="D15" s="10">
        <v>20</v>
      </c>
      <c r="E15" s="11">
        <v>100</v>
      </c>
      <c r="F15" s="19">
        <v>91.5</v>
      </c>
      <c r="G15" s="11">
        <v>93</v>
      </c>
      <c r="H15" s="2">
        <f t="shared" si="0"/>
        <v>304.5</v>
      </c>
      <c r="I15" s="19"/>
      <c r="J15" s="11"/>
      <c r="K15" s="11"/>
      <c r="L15" s="11"/>
      <c r="M15" s="19"/>
      <c r="N15" s="19"/>
      <c r="O15" s="11"/>
      <c r="P15" s="21"/>
      <c r="Q15" s="19"/>
      <c r="R15" s="19"/>
      <c r="S15" s="19"/>
      <c r="T15" s="19"/>
      <c r="U15" s="19"/>
      <c r="V15" s="19"/>
      <c r="W15" s="18"/>
      <c r="X15" s="18"/>
      <c r="Y15" s="18"/>
      <c r="Z15" s="18"/>
    </row>
    <row r="16" ht="20" customHeight="1" spans="1:26">
      <c r="A16" s="4" t="s">
        <v>484</v>
      </c>
      <c r="B16" s="4">
        <v>5113</v>
      </c>
      <c r="C16" s="7" t="s">
        <v>497</v>
      </c>
      <c r="D16" s="10">
        <v>20</v>
      </c>
      <c r="E16" s="11">
        <v>90</v>
      </c>
      <c r="F16" s="19">
        <v>95.5</v>
      </c>
      <c r="G16" s="11">
        <v>84.5</v>
      </c>
      <c r="H16" s="2">
        <f t="shared" si="0"/>
        <v>290</v>
      </c>
      <c r="I16" s="19"/>
      <c r="J16" s="11"/>
      <c r="K16" s="11"/>
      <c r="L16" s="11"/>
      <c r="M16" s="19"/>
      <c r="N16" s="19"/>
      <c r="O16" s="11"/>
      <c r="P16" s="21"/>
      <c r="Q16" s="19"/>
      <c r="R16" s="19"/>
      <c r="S16" s="19"/>
      <c r="T16" s="19"/>
      <c r="U16" s="19"/>
      <c r="V16" s="19"/>
      <c r="W16" s="18"/>
      <c r="X16" s="18"/>
      <c r="Y16" s="18"/>
      <c r="Z16" s="18"/>
    </row>
    <row r="17" ht="20" customHeight="1" spans="1:26">
      <c r="A17" s="4" t="s">
        <v>484</v>
      </c>
      <c r="B17" s="4">
        <v>5114</v>
      </c>
      <c r="C17" s="7" t="s">
        <v>498</v>
      </c>
      <c r="D17" s="10">
        <v>18</v>
      </c>
      <c r="E17" s="11">
        <v>86</v>
      </c>
      <c r="F17" s="19">
        <v>61</v>
      </c>
      <c r="G17" s="11">
        <v>72.5</v>
      </c>
      <c r="H17" s="2">
        <f t="shared" si="0"/>
        <v>237.5</v>
      </c>
      <c r="I17" s="19"/>
      <c r="J17" s="11"/>
      <c r="K17" s="11"/>
      <c r="L17" s="11"/>
      <c r="M17" s="19"/>
      <c r="N17" s="19"/>
      <c r="O17" s="11"/>
      <c r="P17" s="21"/>
      <c r="Q17" s="19"/>
      <c r="R17" s="19"/>
      <c r="S17" s="19"/>
      <c r="T17" s="19"/>
      <c r="U17" s="19"/>
      <c r="V17" s="19"/>
      <c r="W17" s="18"/>
      <c r="X17" s="18"/>
      <c r="Y17" s="18"/>
      <c r="Z17" s="18"/>
    </row>
    <row r="18" ht="20" customHeight="1" spans="1:26">
      <c r="A18" s="4" t="s">
        <v>484</v>
      </c>
      <c r="B18" s="4">
        <v>5115</v>
      </c>
      <c r="C18" s="7" t="s">
        <v>499</v>
      </c>
      <c r="D18" s="10">
        <v>20</v>
      </c>
      <c r="E18" s="11">
        <v>95</v>
      </c>
      <c r="F18" s="19">
        <v>92</v>
      </c>
      <c r="G18" s="11">
        <v>90</v>
      </c>
      <c r="H18" s="2">
        <f t="shared" si="0"/>
        <v>297</v>
      </c>
      <c r="I18" s="19"/>
      <c r="J18" s="11"/>
      <c r="K18" s="11"/>
      <c r="L18" s="11"/>
      <c r="M18" s="19"/>
      <c r="N18" s="19"/>
      <c r="O18" s="11"/>
      <c r="P18" s="21"/>
      <c r="Q18" s="19"/>
      <c r="R18" s="19"/>
      <c r="S18" s="19"/>
      <c r="T18" s="19"/>
      <c r="U18" s="19"/>
      <c r="V18" s="19"/>
      <c r="W18" s="18"/>
      <c r="X18" s="18"/>
      <c r="Y18" s="18"/>
      <c r="Z18" s="18"/>
    </row>
    <row r="19" ht="20" customHeight="1" spans="1:26">
      <c r="A19" s="4" t="s">
        <v>484</v>
      </c>
      <c r="B19" s="4">
        <v>5116</v>
      </c>
      <c r="C19" s="7" t="s">
        <v>500</v>
      </c>
      <c r="D19" s="10">
        <v>18</v>
      </c>
      <c r="E19" s="11">
        <v>82</v>
      </c>
      <c r="F19" s="19">
        <v>91.5</v>
      </c>
      <c r="G19" s="11">
        <v>71.5</v>
      </c>
      <c r="H19" s="2">
        <f t="shared" si="0"/>
        <v>263</v>
      </c>
      <c r="I19" s="19"/>
      <c r="J19" s="11"/>
      <c r="K19" s="11"/>
      <c r="L19" s="11"/>
      <c r="M19" s="19"/>
      <c r="N19" s="19"/>
      <c r="O19" s="11"/>
      <c r="P19" s="21"/>
      <c r="Q19" s="19"/>
      <c r="R19" s="19"/>
      <c r="S19" s="19"/>
      <c r="T19" s="19"/>
      <c r="U19" s="19"/>
      <c r="V19" s="19"/>
      <c r="W19" s="18"/>
      <c r="X19" s="18"/>
      <c r="Y19" s="18"/>
      <c r="Z19" s="18"/>
    </row>
    <row r="20" ht="20" customHeight="1" spans="1:26">
      <c r="A20" s="4" t="s">
        <v>484</v>
      </c>
      <c r="B20" s="4">
        <v>5117</v>
      </c>
      <c r="C20" s="7" t="s">
        <v>501</v>
      </c>
      <c r="D20" s="10">
        <v>16</v>
      </c>
      <c r="E20" s="11">
        <v>97</v>
      </c>
      <c r="F20" s="19">
        <v>87</v>
      </c>
      <c r="G20" s="11"/>
      <c r="H20" s="2">
        <f t="shared" si="0"/>
        <v>200</v>
      </c>
      <c r="I20" s="19"/>
      <c r="J20" s="11"/>
      <c r="K20" s="11"/>
      <c r="L20" s="11"/>
      <c r="M20" s="19"/>
      <c r="N20" s="19"/>
      <c r="O20" s="11"/>
      <c r="P20" s="21"/>
      <c r="Q20" s="19"/>
      <c r="R20" s="19"/>
      <c r="S20" s="19"/>
      <c r="T20" s="19"/>
      <c r="U20" s="19"/>
      <c r="V20" s="19"/>
      <c r="W20" s="18"/>
      <c r="X20" s="18"/>
      <c r="Y20" s="18"/>
      <c r="Z20" s="18"/>
    </row>
    <row r="21" ht="20" customHeight="1" spans="1:26">
      <c r="A21" s="4" t="s">
        <v>484</v>
      </c>
      <c r="B21" s="4">
        <v>5118</v>
      </c>
      <c r="C21" s="7" t="s">
        <v>502</v>
      </c>
      <c r="D21" s="10">
        <v>19.5</v>
      </c>
      <c r="E21" s="11">
        <v>97</v>
      </c>
      <c r="F21" s="19">
        <v>99</v>
      </c>
      <c r="G21" s="11">
        <v>96</v>
      </c>
      <c r="H21" s="2">
        <f t="shared" si="0"/>
        <v>311.5</v>
      </c>
      <c r="I21" s="19"/>
      <c r="J21" s="11"/>
      <c r="K21" s="11"/>
      <c r="L21" s="11"/>
      <c r="M21" s="19"/>
      <c r="N21" s="19"/>
      <c r="O21" s="11"/>
      <c r="P21" s="21"/>
      <c r="Q21" s="19"/>
      <c r="R21" s="19"/>
      <c r="S21" s="19"/>
      <c r="T21" s="19"/>
      <c r="U21" s="19"/>
      <c r="V21" s="19"/>
      <c r="W21" s="18"/>
      <c r="X21" s="18"/>
      <c r="Y21" s="18"/>
      <c r="Z21" s="18"/>
    </row>
    <row r="22" ht="20" customHeight="1" spans="1:26">
      <c r="A22" s="4" t="s">
        <v>484</v>
      </c>
      <c r="B22" s="4">
        <v>5119</v>
      </c>
      <c r="C22" s="7" t="s">
        <v>503</v>
      </c>
      <c r="D22" s="10">
        <v>20</v>
      </c>
      <c r="E22" s="11">
        <v>98</v>
      </c>
      <c r="F22" s="19">
        <v>94</v>
      </c>
      <c r="G22" s="11">
        <v>90</v>
      </c>
      <c r="H22" s="2">
        <f t="shared" si="0"/>
        <v>302</v>
      </c>
      <c r="I22" s="19"/>
      <c r="J22" s="11"/>
      <c r="K22" s="11"/>
      <c r="L22" s="11"/>
      <c r="M22" s="19"/>
      <c r="N22" s="19"/>
      <c r="O22" s="11"/>
      <c r="P22" s="21"/>
      <c r="Q22" s="19"/>
      <c r="R22" s="19"/>
      <c r="S22" s="19"/>
      <c r="T22" s="19"/>
      <c r="U22" s="19"/>
      <c r="V22" s="19"/>
      <c r="W22" s="18"/>
      <c r="X22" s="18"/>
      <c r="Y22" s="18"/>
      <c r="Z22" s="18"/>
    </row>
    <row r="23" ht="20" customHeight="1" spans="1:26">
      <c r="A23" s="4" t="s">
        <v>484</v>
      </c>
      <c r="B23" s="4">
        <v>5120</v>
      </c>
      <c r="C23" s="7" t="s">
        <v>504</v>
      </c>
      <c r="D23" s="10">
        <v>20</v>
      </c>
      <c r="E23" s="11">
        <v>84</v>
      </c>
      <c r="F23" s="19">
        <v>85</v>
      </c>
      <c r="G23" s="11">
        <v>78.5</v>
      </c>
      <c r="H23" s="2">
        <f t="shared" si="0"/>
        <v>267.5</v>
      </c>
      <c r="I23" s="19"/>
      <c r="J23" s="11"/>
      <c r="K23" s="11"/>
      <c r="L23" s="11"/>
      <c r="M23" s="19"/>
      <c r="N23" s="19"/>
      <c r="O23" s="11"/>
      <c r="P23" s="21"/>
      <c r="Q23" s="19"/>
      <c r="R23" s="19"/>
      <c r="S23" s="19"/>
      <c r="T23" s="19"/>
      <c r="U23" s="19"/>
      <c r="V23" s="19"/>
      <c r="W23" s="18"/>
      <c r="X23" s="18"/>
      <c r="Y23" s="18"/>
      <c r="Z23" s="18"/>
    </row>
    <row r="24" ht="20" customHeight="1" spans="1:26">
      <c r="A24" s="4" t="s">
        <v>484</v>
      </c>
      <c r="B24" s="4">
        <v>5121</v>
      </c>
      <c r="C24" s="7" t="s">
        <v>505</v>
      </c>
      <c r="D24" s="10">
        <v>19.5</v>
      </c>
      <c r="E24" s="11">
        <v>94</v>
      </c>
      <c r="F24" s="19">
        <v>91</v>
      </c>
      <c r="G24" s="11">
        <v>97</v>
      </c>
      <c r="H24" s="2">
        <f t="shared" si="0"/>
        <v>301.5</v>
      </c>
      <c r="I24" s="19"/>
      <c r="J24" s="11"/>
      <c r="K24" s="11"/>
      <c r="L24" s="11"/>
      <c r="M24" s="19"/>
      <c r="N24" s="19"/>
      <c r="O24" s="11"/>
      <c r="P24" s="21"/>
      <c r="Q24" s="19"/>
      <c r="R24" s="19"/>
      <c r="S24" s="19"/>
      <c r="T24" s="19"/>
      <c r="U24" s="19"/>
      <c r="V24" s="19"/>
      <c r="W24" s="18"/>
      <c r="X24" s="18"/>
      <c r="Y24" s="18"/>
      <c r="Z24" s="18"/>
    </row>
    <row r="25" ht="20" customHeight="1" spans="1:26">
      <c r="A25" s="4" t="s">
        <v>484</v>
      </c>
      <c r="B25" s="4">
        <v>5122</v>
      </c>
      <c r="C25" s="7" t="s">
        <v>506</v>
      </c>
      <c r="D25" s="10">
        <v>20</v>
      </c>
      <c r="E25" s="11">
        <v>98</v>
      </c>
      <c r="F25" s="19">
        <v>99</v>
      </c>
      <c r="G25" s="11">
        <v>89</v>
      </c>
      <c r="H25" s="2">
        <f t="shared" si="0"/>
        <v>306</v>
      </c>
      <c r="I25" s="19"/>
      <c r="J25" s="11"/>
      <c r="K25" s="11"/>
      <c r="L25" s="11"/>
      <c r="M25" s="19"/>
      <c r="N25" s="19"/>
      <c r="O25" s="11"/>
      <c r="P25" s="21"/>
      <c r="Q25" s="19"/>
      <c r="R25" s="19"/>
      <c r="S25" s="19"/>
      <c r="T25" s="19"/>
      <c r="U25" s="19"/>
      <c r="V25" s="19"/>
      <c r="W25" s="18"/>
      <c r="X25" s="18"/>
      <c r="Y25" s="18"/>
      <c r="Z25" s="18"/>
    </row>
    <row r="26" ht="20" customHeight="1" spans="1:26">
      <c r="A26" s="4" t="s">
        <v>484</v>
      </c>
      <c r="B26" s="4">
        <v>5123</v>
      </c>
      <c r="C26" s="7" t="s">
        <v>507</v>
      </c>
      <c r="D26" s="10">
        <v>19</v>
      </c>
      <c r="E26" s="11">
        <v>96</v>
      </c>
      <c r="F26" s="19">
        <v>89.5</v>
      </c>
      <c r="G26" s="11">
        <v>79</v>
      </c>
      <c r="H26" s="2">
        <f t="shared" si="0"/>
        <v>283.5</v>
      </c>
      <c r="I26" s="19"/>
      <c r="J26" s="11"/>
      <c r="K26" s="11"/>
      <c r="L26" s="11"/>
      <c r="M26" s="19"/>
      <c r="N26" s="19"/>
      <c r="O26" s="11"/>
      <c r="P26" s="21"/>
      <c r="Q26" s="19"/>
      <c r="R26" s="19"/>
      <c r="S26" s="19"/>
      <c r="T26" s="19"/>
      <c r="U26" s="19"/>
      <c r="V26" s="19"/>
      <c r="W26" s="18"/>
      <c r="X26" s="18"/>
      <c r="Y26" s="18"/>
      <c r="Z26" s="18"/>
    </row>
    <row r="27" ht="20" customHeight="1" spans="1:26">
      <c r="A27" s="4" t="s">
        <v>484</v>
      </c>
      <c r="B27" s="4">
        <v>5124</v>
      </c>
      <c r="C27" s="7" t="s">
        <v>508</v>
      </c>
      <c r="D27" s="10">
        <v>20</v>
      </c>
      <c r="E27" s="11">
        <v>98</v>
      </c>
      <c r="F27" s="19">
        <v>95.5</v>
      </c>
      <c r="G27" s="11">
        <v>86.5</v>
      </c>
      <c r="H27" s="2">
        <f t="shared" si="0"/>
        <v>300</v>
      </c>
      <c r="I27" s="19"/>
      <c r="J27" s="11"/>
      <c r="K27" s="11"/>
      <c r="L27" s="11"/>
      <c r="M27" s="19"/>
      <c r="N27" s="19"/>
      <c r="O27" s="11"/>
      <c r="P27" s="21"/>
      <c r="Q27" s="19"/>
      <c r="R27" s="19"/>
      <c r="S27" s="19"/>
      <c r="T27" s="19"/>
      <c r="U27" s="19"/>
      <c r="V27" s="19"/>
      <c r="W27" s="18"/>
      <c r="X27" s="18"/>
      <c r="Y27" s="18"/>
      <c r="Z27" s="18"/>
    </row>
    <row r="28" ht="20" customHeight="1" spans="1:26">
      <c r="A28" s="4" t="s">
        <v>484</v>
      </c>
      <c r="B28" s="4">
        <v>5125</v>
      </c>
      <c r="C28" s="7" t="s">
        <v>509</v>
      </c>
      <c r="D28" s="10">
        <v>19.5</v>
      </c>
      <c r="E28" s="11">
        <v>85</v>
      </c>
      <c r="F28" s="19">
        <v>89</v>
      </c>
      <c r="G28" s="11">
        <v>67.5</v>
      </c>
      <c r="H28" s="2">
        <f t="shared" si="0"/>
        <v>261</v>
      </c>
      <c r="I28" s="19"/>
      <c r="J28" s="11"/>
      <c r="K28" s="11"/>
      <c r="L28" s="11"/>
      <c r="M28" s="19"/>
      <c r="N28" s="19"/>
      <c r="O28" s="11"/>
      <c r="P28" s="21"/>
      <c r="Q28" s="19"/>
      <c r="R28" s="19"/>
      <c r="S28" s="19"/>
      <c r="T28" s="19"/>
      <c r="U28" s="19"/>
      <c r="V28" s="19"/>
      <c r="W28" s="18"/>
      <c r="X28" s="18"/>
      <c r="Y28" s="18"/>
      <c r="Z28" s="18"/>
    </row>
    <row r="29" ht="20" customHeight="1" spans="1:26">
      <c r="A29" s="4" t="s">
        <v>484</v>
      </c>
      <c r="B29" s="4">
        <v>5126</v>
      </c>
      <c r="C29" s="7" t="s">
        <v>510</v>
      </c>
      <c r="D29" s="10">
        <v>18</v>
      </c>
      <c r="E29" s="11">
        <v>94</v>
      </c>
      <c r="F29" s="19">
        <v>95</v>
      </c>
      <c r="G29" s="11">
        <v>78</v>
      </c>
      <c r="H29" s="2">
        <f t="shared" si="0"/>
        <v>285</v>
      </c>
      <c r="I29" s="19"/>
      <c r="J29" s="11"/>
      <c r="K29" s="11"/>
      <c r="L29" s="11"/>
      <c r="M29" s="19"/>
      <c r="N29" s="19"/>
      <c r="O29" s="11"/>
      <c r="P29" s="21"/>
      <c r="Q29" s="19"/>
      <c r="R29" s="19"/>
      <c r="S29" s="19"/>
      <c r="T29" s="19"/>
      <c r="U29" s="19"/>
      <c r="V29" s="19"/>
      <c r="W29" s="18"/>
      <c r="X29" s="18"/>
      <c r="Y29" s="18"/>
      <c r="Z29" s="18"/>
    </row>
    <row r="30" ht="20" customHeight="1" spans="1:26">
      <c r="A30" s="4" t="s">
        <v>484</v>
      </c>
      <c r="B30" s="4">
        <v>5127</v>
      </c>
      <c r="C30" s="7" t="s">
        <v>511</v>
      </c>
      <c r="D30" s="10">
        <v>19.5</v>
      </c>
      <c r="E30" s="11">
        <v>82</v>
      </c>
      <c r="F30" s="19">
        <v>90.5</v>
      </c>
      <c r="G30" s="11">
        <v>92</v>
      </c>
      <c r="H30" s="2">
        <f t="shared" si="0"/>
        <v>284</v>
      </c>
      <c r="I30" s="19"/>
      <c r="J30" s="11"/>
      <c r="K30" s="11"/>
      <c r="L30" s="11"/>
      <c r="M30" s="19"/>
      <c r="N30" s="19"/>
      <c r="O30" s="11"/>
      <c r="P30" s="21"/>
      <c r="Q30" s="19"/>
      <c r="R30" s="19"/>
      <c r="S30" s="19"/>
      <c r="T30" s="19"/>
      <c r="U30" s="19"/>
      <c r="V30" s="19"/>
      <c r="W30" s="18"/>
      <c r="X30" s="18"/>
      <c r="Y30" s="18"/>
      <c r="Z30" s="18"/>
    </row>
    <row r="31" ht="20" customHeight="1" spans="1:26">
      <c r="A31" s="4" t="s">
        <v>484</v>
      </c>
      <c r="B31" s="4">
        <v>5128</v>
      </c>
      <c r="C31" s="7" t="s">
        <v>512</v>
      </c>
      <c r="D31" s="10">
        <v>18</v>
      </c>
      <c r="E31" s="11">
        <v>92</v>
      </c>
      <c r="F31" s="19">
        <v>88.5</v>
      </c>
      <c r="G31" s="11">
        <v>86</v>
      </c>
      <c r="H31" s="2">
        <f t="shared" si="0"/>
        <v>284.5</v>
      </c>
      <c r="I31" s="19"/>
      <c r="J31" s="11"/>
      <c r="K31" s="11"/>
      <c r="L31" s="11"/>
      <c r="M31" s="19"/>
      <c r="N31" s="19"/>
      <c r="O31" s="11"/>
      <c r="P31" s="21"/>
      <c r="Q31" s="19"/>
      <c r="R31" s="19"/>
      <c r="S31" s="19"/>
      <c r="T31" s="19"/>
      <c r="U31" s="19"/>
      <c r="V31" s="19"/>
      <c r="W31" s="18"/>
      <c r="X31" s="18"/>
      <c r="Y31" s="18"/>
      <c r="Z31" s="18"/>
    </row>
    <row r="32" ht="20" customHeight="1" spans="1:26">
      <c r="A32" s="4" t="s">
        <v>484</v>
      </c>
      <c r="B32" s="4">
        <v>5129</v>
      </c>
      <c r="C32" s="7" t="s">
        <v>513</v>
      </c>
      <c r="D32" s="10">
        <v>20</v>
      </c>
      <c r="E32" s="11">
        <v>97</v>
      </c>
      <c r="F32" s="19">
        <v>95</v>
      </c>
      <c r="G32" s="11">
        <v>91.5</v>
      </c>
      <c r="H32" s="2">
        <f t="shared" si="0"/>
        <v>303.5</v>
      </c>
      <c r="I32" s="19"/>
      <c r="J32" s="11"/>
      <c r="K32" s="11"/>
      <c r="L32" s="11"/>
      <c r="M32" s="19"/>
      <c r="N32" s="19"/>
      <c r="O32" s="11"/>
      <c r="P32" s="21"/>
      <c r="Q32" s="19"/>
      <c r="R32" s="19"/>
      <c r="S32" s="19"/>
      <c r="T32" s="19"/>
      <c r="U32" s="19"/>
      <c r="V32" s="19"/>
      <c r="W32" s="18"/>
      <c r="X32" s="18"/>
      <c r="Y32" s="18"/>
      <c r="Z32" s="18"/>
    </row>
    <row r="33" ht="20" customHeight="1" spans="1:26">
      <c r="A33" s="4" t="s">
        <v>484</v>
      </c>
      <c r="B33" s="4">
        <v>5130</v>
      </c>
      <c r="C33" s="7" t="s">
        <v>514</v>
      </c>
      <c r="D33" s="10">
        <v>18</v>
      </c>
      <c r="E33" s="11">
        <v>78</v>
      </c>
      <c r="F33" s="19">
        <v>83.5</v>
      </c>
      <c r="G33" s="11">
        <v>82.5</v>
      </c>
      <c r="H33" s="2">
        <f t="shared" si="0"/>
        <v>262</v>
      </c>
      <c r="I33" s="19"/>
      <c r="J33" s="11"/>
      <c r="K33" s="11"/>
      <c r="L33" s="11"/>
      <c r="M33" s="19"/>
      <c r="N33" s="19"/>
      <c r="O33" s="11"/>
      <c r="P33" s="21"/>
      <c r="Q33" s="19"/>
      <c r="R33" s="19"/>
      <c r="S33" s="19"/>
      <c r="T33" s="19"/>
      <c r="U33" s="19"/>
      <c r="V33" s="19"/>
      <c r="W33" s="18"/>
      <c r="X33" s="18"/>
      <c r="Y33" s="18"/>
      <c r="Z33" s="18"/>
    </row>
    <row r="34" ht="16.5" spans="1:26">
      <c r="A34" s="2"/>
      <c r="B34" s="2"/>
      <c r="C34" s="16" t="s">
        <v>44</v>
      </c>
      <c r="D34" s="16">
        <f t="shared" ref="D34:V34" si="1">AVERAGE(D4:D33)</f>
        <v>19.15</v>
      </c>
      <c r="E34" s="16">
        <f t="shared" si="1"/>
        <v>92.7333333333333</v>
      </c>
      <c r="F34" s="16">
        <f t="shared" si="1"/>
        <v>88.75</v>
      </c>
      <c r="G34" s="16">
        <f t="shared" si="1"/>
        <v>84.1206896551724</v>
      </c>
      <c r="H34" s="16">
        <f t="shared" si="1"/>
        <v>281.95</v>
      </c>
      <c r="I34" s="16" t="e">
        <f t="shared" si="1"/>
        <v>#DIV/0!</v>
      </c>
      <c r="J34" s="16" t="e">
        <f t="shared" si="1"/>
        <v>#DIV/0!</v>
      </c>
      <c r="K34" s="16" t="e">
        <f t="shared" si="1"/>
        <v>#DIV/0!</v>
      </c>
      <c r="L34" s="16" t="e">
        <f t="shared" si="1"/>
        <v>#DIV/0!</v>
      </c>
      <c r="M34" s="16" t="e">
        <f t="shared" si="1"/>
        <v>#DIV/0!</v>
      </c>
      <c r="N34" s="16" t="e">
        <f t="shared" si="1"/>
        <v>#DIV/0!</v>
      </c>
      <c r="O34" s="16" t="e">
        <f t="shared" si="1"/>
        <v>#DIV/0!</v>
      </c>
      <c r="P34" s="16" t="e">
        <f t="shared" si="1"/>
        <v>#DIV/0!</v>
      </c>
      <c r="Q34" s="16" t="e">
        <f t="shared" si="1"/>
        <v>#DIV/0!</v>
      </c>
      <c r="R34" s="16" t="e">
        <f t="shared" si="1"/>
        <v>#DIV/0!</v>
      </c>
      <c r="S34" s="16" t="e">
        <f t="shared" si="1"/>
        <v>#DIV/0!</v>
      </c>
      <c r="T34" s="16" t="e">
        <f t="shared" si="1"/>
        <v>#DIV/0!</v>
      </c>
      <c r="U34" s="16" t="e">
        <f t="shared" si="1"/>
        <v>#DIV/0!</v>
      </c>
      <c r="V34" s="16" t="e">
        <f t="shared" si="1"/>
        <v>#DIV/0!</v>
      </c>
      <c r="W34" s="18"/>
      <c r="X34" s="18"/>
      <c r="Y34" s="18"/>
      <c r="Z34" s="18"/>
    </row>
    <row r="35" ht="16.5" spans="1:26">
      <c r="A35" s="2"/>
      <c r="B35" s="2"/>
      <c r="C35" s="16" t="s">
        <v>45</v>
      </c>
      <c r="D35" s="16">
        <f t="shared" ref="D35:V35" si="2">COUNTIF(D4:D33,"&gt;=85")/COUNT(D4:D33)</f>
        <v>0</v>
      </c>
      <c r="E35" s="16">
        <f t="shared" si="2"/>
        <v>0.866666666666667</v>
      </c>
      <c r="F35" s="16">
        <f t="shared" si="2"/>
        <v>0.766666666666667</v>
      </c>
      <c r="G35" s="16">
        <f t="shared" si="2"/>
        <v>0.517241379310345</v>
      </c>
      <c r="H35" s="16">
        <f t="shared" si="2"/>
        <v>1</v>
      </c>
      <c r="I35" s="16" t="e">
        <f t="shared" si="2"/>
        <v>#DIV/0!</v>
      </c>
      <c r="J35" s="16" t="e">
        <f t="shared" si="2"/>
        <v>#DIV/0!</v>
      </c>
      <c r="K35" s="16" t="e">
        <f t="shared" si="2"/>
        <v>#DIV/0!</v>
      </c>
      <c r="L35" s="16" t="e">
        <f t="shared" si="2"/>
        <v>#DIV/0!</v>
      </c>
      <c r="M35" s="16" t="e">
        <f t="shared" si="2"/>
        <v>#DIV/0!</v>
      </c>
      <c r="N35" s="16" t="e">
        <f t="shared" si="2"/>
        <v>#DIV/0!</v>
      </c>
      <c r="O35" s="16" t="e">
        <f t="shared" si="2"/>
        <v>#DIV/0!</v>
      </c>
      <c r="P35" s="16" t="e">
        <f t="shared" si="2"/>
        <v>#DIV/0!</v>
      </c>
      <c r="Q35" s="16" t="e">
        <f t="shared" si="2"/>
        <v>#DIV/0!</v>
      </c>
      <c r="R35" s="16" t="e">
        <f t="shared" si="2"/>
        <v>#DIV/0!</v>
      </c>
      <c r="S35" s="16" t="e">
        <f t="shared" si="2"/>
        <v>#DIV/0!</v>
      </c>
      <c r="T35" s="16" t="e">
        <f t="shared" si="2"/>
        <v>#DIV/0!</v>
      </c>
      <c r="U35" s="16" t="e">
        <f t="shared" si="2"/>
        <v>#DIV/0!</v>
      </c>
      <c r="V35" s="16" t="e">
        <f t="shared" si="2"/>
        <v>#DIV/0!</v>
      </c>
      <c r="W35" s="18"/>
      <c r="X35" s="18"/>
      <c r="Y35" s="18"/>
      <c r="Z35" s="18"/>
    </row>
    <row r="36" ht="16.5" spans="1:26">
      <c r="A36" s="2"/>
      <c r="B36" s="2"/>
      <c r="C36" s="16" t="s">
        <v>46</v>
      </c>
      <c r="D36" s="16">
        <f t="shared" ref="D36:V36" si="3">COUNTIF(D4:D33,"&gt;=60")/COUNT(D4:D33)</f>
        <v>0</v>
      </c>
      <c r="E36" s="16">
        <f t="shared" si="3"/>
        <v>1</v>
      </c>
      <c r="F36" s="16">
        <f t="shared" si="3"/>
        <v>1</v>
      </c>
      <c r="G36" s="16">
        <f t="shared" si="3"/>
        <v>1</v>
      </c>
      <c r="H36" s="16">
        <f t="shared" si="3"/>
        <v>1</v>
      </c>
      <c r="I36" s="16" t="e">
        <f t="shared" si="3"/>
        <v>#DIV/0!</v>
      </c>
      <c r="J36" s="16" t="e">
        <f t="shared" si="3"/>
        <v>#DIV/0!</v>
      </c>
      <c r="K36" s="16" t="e">
        <f t="shared" si="3"/>
        <v>#DIV/0!</v>
      </c>
      <c r="L36" s="16" t="e">
        <f t="shared" si="3"/>
        <v>#DIV/0!</v>
      </c>
      <c r="M36" s="16" t="e">
        <f t="shared" si="3"/>
        <v>#DIV/0!</v>
      </c>
      <c r="N36" s="16" t="e">
        <f t="shared" si="3"/>
        <v>#DIV/0!</v>
      </c>
      <c r="O36" s="16" t="e">
        <f t="shared" si="3"/>
        <v>#DIV/0!</v>
      </c>
      <c r="P36" s="16" t="e">
        <f t="shared" si="3"/>
        <v>#DIV/0!</v>
      </c>
      <c r="Q36" s="16" t="e">
        <f t="shared" si="3"/>
        <v>#DIV/0!</v>
      </c>
      <c r="R36" s="16" t="e">
        <f t="shared" si="3"/>
        <v>#DIV/0!</v>
      </c>
      <c r="S36" s="16" t="e">
        <f t="shared" si="3"/>
        <v>#DIV/0!</v>
      </c>
      <c r="T36" s="16" t="e">
        <f t="shared" si="3"/>
        <v>#DIV/0!</v>
      </c>
      <c r="U36" s="16" t="e">
        <f t="shared" si="3"/>
        <v>#DIV/0!</v>
      </c>
      <c r="V36" s="16" t="e">
        <f t="shared" si="3"/>
        <v>#DIV/0!</v>
      </c>
      <c r="W36" s="18"/>
      <c r="X36" s="18"/>
      <c r="Y36" s="18"/>
      <c r="Z36" s="18"/>
    </row>
    <row r="37" ht="16.5" spans="1:26">
      <c r="A37" s="2"/>
      <c r="B37" s="2"/>
      <c r="C37" s="16" t="s">
        <v>47</v>
      </c>
      <c r="D37" s="16">
        <f t="shared" ref="D37:V37" si="4">MAX(D4:D33)</f>
        <v>20</v>
      </c>
      <c r="E37" s="16">
        <f t="shared" si="4"/>
        <v>100</v>
      </c>
      <c r="F37" s="16">
        <f t="shared" si="4"/>
        <v>99</v>
      </c>
      <c r="G37" s="16">
        <f t="shared" si="4"/>
        <v>97</v>
      </c>
      <c r="H37" s="16">
        <f t="shared" si="4"/>
        <v>311.5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 t="shared" si="4"/>
        <v>0</v>
      </c>
      <c r="N37" s="16">
        <f t="shared" si="4"/>
        <v>0</v>
      </c>
      <c r="O37" s="16">
        <f t="shared" si="4"/>
        <v>0</v>
      </c>
      <c r="P37" s="16">
        <f t="shared" si="4"/>
        <v>0</v>
      </c>
      <c r="Q37" s="16">
        <f t="shared" si="4"/>
        <v>0</v>
      </c>
      <c r="R37" s="16">
        <f t="shared" si="4"/>
        <v>0</v>
      </c>
      <c r="S37" s="16">
        <f t="shared" si="4"/>
        <v>0</v>
      </c>
      <c r="T37" s="16">
        <f t="shared" si="4"/>
        <v>0</v>
      </c>
      <c r="U37" s="16">
        <f t="shared" si="4"/>
        <v>0</v>
      </c>
      <c r="V37" s="16">
        <f t="shared" si="4"/>
        <v>0</v>
      </c>
      <c r="W37" s="18"/>
      <c r="X37" s="18"/>
      <c r="Y37" s="18"/>
      <c r="Z37" s="18"/>
    </row>
    <row r="38" ht="16.5" spans="1:26">
      <c r="A38" s="2"/>
      <c r="B38" s="2"/>
      <c r="C38" s="16" t="s">
        <v>48</v>
      </c>
      <c r="D38" s="16">
        <f t="shared" ref="D38:V38" si="5">MIN(D4:D33)</f>
        <v>16</v>
      </c>
      <c r="E38" s="16">
        <f t="shared" si="5"/>
        <v>78</v>
      </c>
      <c r="F38" s="16">
        <f t="shared" si="5"/>
        <v>61</v>
      </c>
      <c r="G38" s="16">
        <f t="shared" si="5"/>
        <v>67.5</v>
      </c>
      <c r="H38" s="16">
        <f t="shared" si="5"/>
        <v>200</v>
      </c>
      <c r="I38" s="16">
        <f t="shared" si="5"/>
        <v>0</v>
      </c>
      <c r="J38" s="16">
        <f t="shared" si="5"/>
        <v>0</v>
      </c>
      <c r="K38" s="16">
        <f t="shared" si="5"/>
        <v>0</v>
      </c>
      <c r="L38" s="16">
        <f t="shared" si="5"/>
        <v>0</v>
      </c>
      <c r="M38" s="16">
        <f t="shared" si="5"/>
        <v>0</v>
      </c>
      <c r="N38" s="16">
        <f t="shared" si="5"/>
        <v>0</v>
      </c>
      <c r="O38" s="16">
        <f t="shared" si="5"/>
        <v>0</v>
      </c>
      <c r="P38" s="16">
        <f t="shared" si="5"/>
        <v>0</v>
      </c>
      <c r="Q38" s="16">
        <f t="shared" si="5"/>
        <v>0</v>
      </c>
      <c r="R38" s="16">
        <f t="shared" si="5"/>
        <v>0</v>
      </c>
      <c r="S38" s="16">
        <f t="shared" si="5"/>
        <v>0</v>
      </c>
      <c r="T38" s="16">
        <f t="shared" si="5"/>
        <v>0</v>
      </c>
      <c r="U38" s="16">
        <f t="shared" si="5"/>
        <v>0</v>
      </c>
      <c r="V38" s="16">
        <f t="shared" si="5"/>
        <v>0</v>
      </c>
      <c r="W38" s="18"/>
      <c r="X38" s="18"/>
      <c r="Y38" s="18"/>
      <c r="Z38" s="18"/>
    </row>
    <row r="39" ht="16.5" spans="1:26">
      <c r="A39" s="2"/>
      <c r="B39" s="2"/>
      <c r="C39" s="16" t="s">
        <v>49</v>
      </c>
      <c r="D39" s="16">
        <v>33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8"/>
      <c r="X39" s="18"/>
      <c r="Y39" s="18"/>
      <c r="Z39" s="18"/>
    </row>
    <row r="40" ht="16.5" spans="1:26">
      <c r="A40" s="2"/>
      <c r="B40" s="2"/>
      <c r="C40" s="16" t="s">
        <v>50</v>
      </c>
      <c r="D40" s="16">
        <v>31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8"/>
      <c r="X40" s="18"/>
      <c r="Y40" s="18"/>
      <c r="Z40" s="18"/>
    </row>
    <row r="41" ht="16.5" spans="1:2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6.5" spans="1:2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6.5" spans="1:2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6.5" spans="1:2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6.5" spans="1:2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6.5" spans="1:2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6.5" spans="1:2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6.5" spans="1:2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6.5" spans="1:2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6.5" spans="1: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6.5" spans="1:2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6.5" spans="1:2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6.5" spans="1:2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6.5" spans="1:2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6.5" spans="1:2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6.5" spans="1:2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6.5" spans="1:2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6.5" spans="1:2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6.5" spans="1:2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6.5" spans="1:2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6.5" spans="1:2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6.5" spans="1:2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6.5" spans="1:2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6.5" spans="1:2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6.5" spans="1:2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6.5" spans="1:2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6.5" spans="1:2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6.5" spans="1:2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6.5" spans="1:2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6.5" spans="1:2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6.5" spans="1:2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6.5" spans="1:2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6.5" spans="1:2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6.5" spans="1:2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6.5" spans="1:26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6.5" spans="1:2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6.5" spans="1:2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6.5" spans="1:26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6.5" spans="1:2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6.5" spans="1:26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6.5" spans="1:2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6.5" spans="1:2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6.5" spans="1:2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6.5" spans="1:2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6.5" spans="1:2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6.5" spans="1:2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6.5" spans="1:2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6.5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6.5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6.5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6.5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6.5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6.5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6.5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6.5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6.5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6.5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6.5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6.5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6.5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6.5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6.5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6.5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6.5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6.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6.5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6.5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6.5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6.5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6.5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6.5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6.5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6.5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6.5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6.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6.5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6.5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6.5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6.5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6.5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6.5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6.5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6.5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6.5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6.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6.5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6.5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6.5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6.5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6.5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6.5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6.5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6.5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6.5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6.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6.5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6.5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6.5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6.5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6.5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6.5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6.5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6.5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6.5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6.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6.5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6.5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6.5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6.5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6.5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6.5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6.5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6.5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6.5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6.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6.5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6.5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6.5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6.5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6.5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6.5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6.5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6.5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6.5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6.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6.5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6.5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6.5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6.5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6.5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6.5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6.5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6.5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6.5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6.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6.5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6.5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6.5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6.5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6.5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6.5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6.5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6.5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6.5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6.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6.5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6.5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6.5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6.5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6.5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6.5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6.5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6.5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6.5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6.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6.5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6.5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6.5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6.5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6.5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6.5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6.5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6.5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6.5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6.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6.5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</sheetData>
  <mergeCells count="2">
    <mergeCell ref="A1:V1"/>
    <mergeCell ref="D2:V2"/>
  </mergeCells>
  <conditionalFormatting sqref="C5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"/>
  <sheetViews>
    <sheetView workbookViewId="0">
      <selection activeCell="G4" sqref="G4:G32"/>
    </sheetView>
  </sheetViews>
  <sheetFormatPr defaultColWidth="9" defaultRowHeight="14.25"/>
  <cols>
    <col min="7" max="7" width="12.625"/>
  </cols>
  <sheetData>
    <row r="1" ht="18.75" spans="1:22">
      <c r="A1" s="1" t="s">
        <v>515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6.5" spans="1:22">
      <c r="A4" s="4" t="s">
        <v>516</v>
      </c>
      <c r="B4" s="4">
        <v>5201</v>
      </c>
      <c r="C4" s="22" t="s">
        <v>517</v>
      </c>
      <c r="D4" s="9">
        <v>95</v>
      </c>
      <c r="E4" s="19">
        <v>95</v>
      </c>
      <c r="F4" s="19">
        <v>94</v>
      </c>
      <c r="G4" s="8">
        <f>SUM(D4:F4)</f>
        <v>284</v>
      </c>
      <c r="H4" s="2"/>
      <c r="I4" s="19"/>
      <c r="J4" s="11"/>
      <c r="K4" s="11"/>
      <c r="L4" s="11"/>
      <c r="M4" s="19"/>
      <c r="N4" s="19"/>
      <c r="O4" s="11"/>
      <c r="P4" s="21"/>
      <c r="Q4" s="19"/>
      <c r="R4" s="19"/>
      <c r="S4" s="19"/>
      <c r="T4" s="19"/>
      <c r="U4" s="19"/>
      <c r="V4" s="19"/>
    </row>
    <row r="5" ht="16.5" spans="1:22">
      <c r="A5" s="4" t="s">
        <v>516</v>
      </c>
      <c r="B5" s="4">
        <v>5202</v>
      </c>
      <c r="C5" s="22" t="s">
        <v>518</v>
      </c>
      <c r="D5" s="9">
        <v>94</v>
      </c>
      <c r="E5" s="19">
        <v>82</v>
      </c>
      <c r="F5" s="19">
        <v>81.5</v>
      </c>
      <c r="G5" s="8">
        <f t="shared" ref="G5:G32" si="0">SUM(D5:F5)</f>
        <v>257.5</v>
      </c>
      <c r="H5" s="2"/>
      <c r="I5" s="19"/>
      <c r="J5" s="11"/>
      <c r="K5" s="11"/>
      <c r="L5" s="11"/>
      <c r="M5" s="19"/>
      <c r="N5" s="19"/>
      <c r="O5" s="11"/>
      <c r="P5" s="21"/>
      <c r="Q5" s="19"/>
      <c r="R5" s="19"/>
      <c r="S5" s="19"/>
      <c r="T5" s="19"/>
      <c r="U5" s="19"/>
      <c r="V5" s="19"/>
    </row>
    <row r="6" ht="16.5" spans="1:22">
      <c r="A6" s="4" t="s">
        <v>516</v>
      </c>
      <c r="B6" s="4">
        <v>5203</v>
      </c>
      <c r="C6" s="22" t="s">
        <v>519</v>
      </c>
      <c r="D6" s="9">
        <v>90</v>
      </c>
      <c r="E6" s="19">
        <v>95.5</v>
      </c>
      <c r="F6" s="19">
        <v>88</v>
      </c>
      <c r="G6" s="8">
        <f t="shared" si="0"/>
        <v>273.5</v>
      </c>
      <c r="H6" s="2"/>
      <c r="I6" s="19"/>
      <c r="J6" s="11"/>
      <c r="K6" s="11"/>
      <c r="L6" s="11"/>
      <c r="M6" s="19"/>
      <c r="N6" s="19"/>
      <c r="O6" s="11"/>
      <c r="P6" s="21"/>
      <c r="Q6" s="19"/>
      <c r="R6" s="19"/>
      <c r="S6" s="19"/>
      <c r="T6" s="19"/>
      <c r="U6" s="19"/>
      <c r="V6" s="19"/>
    </row>
    <row r="7" ht="16.5" spans="1:22">
      <c r="A7" s="4" t="s">
        <v>516</v>
      </c>
      <c r="B7" s="4">
        <v>5204</v>
      </c>
      <c r="C7" s="7" t="s">
        <v>520</v>
      </c>
      <c r="D7" s="9">
        <v>100</v>
      </c>
      <c r="E7" s="19">
        <v>90</v>
      </c>
      <c r="F7" s="19">
        <v>96</v>
      </c>
      <c r="G7" s="8">
        <f t="shared" si="0"/>
        <v>286</v>
      </c>
      <c r="H7" s="2"/>
      <c r="I7" s="19"/>
      <c r="J7" s="11"/>
      <c r="K7" s="11"/>
      <c r="L7" s="11"/>
      <c r="M7" s="19"/>
      <c r="N7" s="19"/>
      <c r="O7" s="11"/>
      <c r="P7" s="21"/>
      <c r="Q7" s="19"/>
      <c r="R7" s="19"/>
      <c r="S7" s="19"/>
      <c r="T7" s="19"/>
      <c r="U7" s="19"/>
      <c r="V7" s="19"/>
    </row>
    <row r="8" ht="16.5" spans="1:22">
      <c r="A8" s="4" t="s">
        <v>516</v>
      </c>
      <c r="B8" s="4">
        <v>5205</v>
      </c>
      <c r="C8" s="7" t="s">
        <v>521</v>
      </c>
      <c r="D8" s="9">
        <v>82</v>
      </c>
      <c r="E8" s="19">
        <v>83.5</v>
      </c>
      <c r="F8" s="19">
        <v>84.5</v>
      </c>
      <c r="G8" s="8">
        <f t="shared" si="0"/>
        <v>250</v>
      </c>
      <c r="H8" s="2"/>
      <c r="I8" s="19"/>
      <c r="J8" s="11"/>
      <c r="K8" s="11"/>
      <c r="L8" s="11"/>
      <c r="M8" s="19"/>
      <c r="N8" s="19"/>
      <c r="O8" s="11"/>
      <c r="P8" s="21"/>
      <c r="Q8" s="19"/>
      <c r="R8" s="19"/>
      <c r="S8" s="19"/>
      <c r="T8" s="19"/>
      <c r="U8" s="19"/>
      <c r="V8" s="19"/>
    </row>
    <row r="9" ht="16.5" spans="1:22">
      <c r="A9" s="4" t="s">
        <v>516</v>
      </c>
      <c r="B9" s="4">
        <v>5206</v>
      </c>
      <c r="C9" s="7" t="s">
        <v>522</v>
      </c>
      <c r="D9" s="9">
        <v>98</v>
      </c>
      <c r="E9" s="19">
        <v>94</v>
      </c>
      <c r="F9" s="19">
        <v>93.5</v>
      </c>
      <c r="G9" s="8">
        <f t="shared" si="0"/>
        <v>285.5</v>
      </c>
      <c r="H9" s="2"/>
      <c r="I9" s="19"/>
      <c r="J9" s="11"/>
      <c r="K9" s="11"/>
      <c r="L9" s="11"/>
      <c r="M9" s="19"/>
      <c r="N9" s="19"/>
      <c r="O9" s="11"/>
      <c r="P9" s="21"/>
      <c r="Q9" s="19"/>
      <c r="R9" s="19"/>
      <c r="S9" s="19"/>
      <c r="T9" s="19"/>
      <c r="U9" s="19"/>
      <c r="V9" s="19"/>
    </row>
    <row r="10" ht="16.5" spans="1:22">
      <c r="A10" s="4" t="s">
        <v>516</v>
      </c>
      <c r="B10" s="4">
        <v>5207</v>
      </c>
      <c r="C10" s="7" t="s">
        <v>523</v>
      </c>
      <c r="D10" s="9">
        <v>91</v>
      </c>
      <c r="E10" s="19">
        <v>96.5</v>
      </c>
      <c r="F10" s="19">
        <v>94.5</v>
      </c>
      <c r="G10" s="8">
        <f t="shared" si="0"/>
        <v>282</v>
      </c>
      <c r="H10" s="2"/>
      <c r="I10" s="19"/>
      <c r="J10" s="11"/>
      <c r="K10" s="11"/>
      <c r="L10" s="11"/>
      <c r="M10" s="19"/>
      <c r="N10" s="19"/>
      <c r="O10" s="11"/>
      <c r="P10" s="21"/>
      <c r="Q10" s="19"/>
      <c r="R10" s="19"/>
      <c r="S10" s="19"/>
      <c r="T10" s="19"/>
      <c r="U10" s="19"/>
      <c r="V10" s="19"/>
    </row>
    <row r="11" ht="16.5" spans="1:22">
      <c r="A11" s="4" t="s">
        <v>516</v>
      </c>
      <c r="B11" s="4">
        <v>5208</v>
      </c>
      <c r="C11" s="7" t="s">
        <v>524</v>
      </c>
      <c r="D11" s="9">
        <v>91</v>
      </c>
      <c r="E11" s="19">
        <v>94.5</v>
      </c>
      <c r="F11" s="19">
        <v>96.5</v>
      </c>
      <c r="G11" s="8">
        <f t="shared" si="0"/>
        <v>282</v>
      </c>
      <c r="H11" s="2"/>
      <c r="I11" s="19"/>
      <c r="J11" s="11"/>
      <c r="K11" s="11"/>
      <c r="L11" s="11"/>
      <c r="M11" s="19"/>
      <c r="N11" s="19"/>
      <c r="O11" s="11"/>
      <c r="P11" s="21"/>
      <c r="Q11" s="19"/>
      <c r="R11" s="19"/>
      <c r="S11" s="19"/>
      <c r="T11" s="19"/>
      <c r="U11" s="19"/>
      <c r="V11" s="19"/>
    </row>
    <row r="12" ht="16.5" spans="1:22">
      <c r="A12" s="4" t="s">
        <v>516</v>
      </c>
      <c r="B12" s="4">
        <v>5209</v>
      </c>
      <c r="C12" s="12" t="s">
        <v>525</v>
      </c>
      <c r="D12" s="9">
        <v>95</v>
      </c>
      <c r="E12" s="19">
        <v>87</v>
      </c>
      <c r="F12" s="19">
        <v>88</v>
      </c>
      <c r="G12" s="8">
        <f t="shared" si="0"/>
        <v>270</v>
      </c>
      <c r="H12" s="2"/>
      <c r="I12" s="19"/>
      <c r="J12" s="11"/>
      <c r="K12" s="11"/>
      <c r="L12" s="11"/>
      <c r="M12" s="19"/>
      <c r="N12" s="19"/>
      <c r="O12" s="11"/>
      <c r="P12" s="21"/>
      <c r="Q12" s="19"/>
      <c r="R12" s="19"/>
      <c r="S12" s="19"/>
      <c r="T12" s="19"/>
      <c r="U12" s="19"/>
      <c r="V12" s="19"/>
    </row>
    <row r="13" ht="16.5" spans="1:22">
      <c r="A13" s="4" t="s">
        <v>516</v>
      </c>
      <c r="B13" s="4">
        <v>5210</v>
      </c>
      <c r="C13" s="12" t="s">
        <v>526</v>
      </c>
      <c r="D13" s="9">
        <v>96</v>
      </c>
      <c r="E13" s="19">
        <v>81</v>
      </c>
      <c r="F13" s="19">
        <v>87</v>
      </c>
      <c r="G13" s="8">
        <f t="shared" si="0"/>
        <v>264</v>
      </c>
      <c r="H13" s="2"/>
      <c r="I13" s="19"/>
      <c r="J13" s="11"/>
      <c r="K13" s="11"/>
      <c r="L13" s="11"/>
      <c r="M13" s="19"/>
      <c r="N13" s="19"/>
      <c r="O13" s="11"/>
      <c r="P13" s="21"/>
      <c r="Q13" s="19"/>
      <c r="R13" s="19"/>
      <c r="S13" s="19"/>
      <c r="T13" s="19"/>
      <c r="U13" s="19"/>
      <c r="V13" s="19"/>
    </row>
    <row r="14" ht="16.5" spans="1:22">
      <c r="A14" s="4" t="s">
        <v>516</v>
      </c>
      <c r="B14" s="4">
        <v>5211</v>
      </c>
      <c r="C14" s="12" t="s">
        <v>527</v>
      </c>
      <c r="D14" s="9">
        <v>95</v>
      </c>
      <c r="E14" s="19">
        <v>86.5</v>
      </c>
      <c r="F14" s="19">
        <v>91.5</v>
      </c>
      <c r="G14" s="8">
        <f t="shared" si="0"/>
        <v>273</v>
      </c>
      <c r="H14" s="2"/>
      <c r="I14" s="19"/>
      <c r="J14" s="11"/>
      <c r="K14" s="11"/>
      <c r="L14" s="11"/>
      <c r="M14" s="19"/>
      <c r="N14" s="19"/>
      <c r="O14" s="11"/>
      <c r="P14" s="21"/>
      <c r="Q14" s="19"/>
      <c r="R14" s="19"/>
      <c r="S14" s="19"/>
      <c r="T14" s="19"/>
      <c r="U14" s="19"/>
      <c r="V14" s="19"/>
    </row>
    <row r="15" ht="16.5" spans="1:22">
      <c r="A15" s="4" t="s">
        <v>516</v>
      </c>
      <c r="B15" s="4">
        <v>5212</v>
      </c>
      <c r="C15" s="13" t="s">
        <v>528</v>
      </c>
      <c r="D15" s="9">
        <v>88</v>
      </c>
      <c r="E15" s="19">
        <v>74</v>
      </c>
      <c r="F15" s="19">
        <v>84</v>
      </c>
      <c r="G15" s="8">
        <f t="shared" si="0"/>
        <v>246</v>
      </c>
      <c r="H15" s="2"/>
      <c r="I15" s="19"/>
      <c r="J15" s="11"/>
      <c r="K15" s="11"/>
      <c r="L15" s="11"/>
      <c r="M15" s="19"/>
      <c r="N15" s="19"/>
      <c r="O15" s="11"/>
      <c r="P15" s="21"/>
      <c r="Q15" s="19"/>
      <c r="R15" s="19"/>
      <c r="S15" s="19"/>
      <c r="T15" s="19"/>
      <c r="U15" s="19"/>
      <c r="V15" s="19"/>
    </row>
    <row r="16" ht="16.5" spans="1:22">
      <c r="A16" s="4" t="s">
        <v>516</v>
      </c>
      <c r="B16" s="4">
        <v>5213</v>
      </c>
      <c r="C16" s="13" t="s">
        <v>529</v>
      </c>
      <c r="D16" s="9">
        <v>97</v>
      </c>
      <c r="E16" s="19">
        <v>85.5</v>
      </c>
      <c r="F16" s="19">
        <v>80</v>
      </c>
      <c r="G16" s="8">
        <f t="shared" si="0"/>
        <v>262.5</v>
      </c>
      <c r="H16" s="2"/>
      <c r="I16" s="19"/>
      <c r="J16" s="11"/>
      <c r="K16" s="11"/>
      <c r="L16" s="11"/>
      <c r="M16" s="19"/>
      <c r="N16" s="19"/>
      <c r="O16" s="11"/>
      <c r="P16" s="21"/>
      <c r="Q16" s="19"/>
      <c r="R16" s="19"/>
      <c r="S16" s="19"/>
      <c r="T16" s="19"/>
      <c r="U16" s="19"/>
      <c r="V16" s="19"/>
    </row>
    <row r="17" ht="16.5" spans="1:22">
      <c r="A17" s="4" t="s">
        <v>516</v>
      </c>
      <c r="B17" s="4">
        <v>5214</v>
      </c>
      <c r="C17" s="13" t="s">
        <v>530</v>
      </c>
      <c r="D17" s="9">
        <v>99</v>
      </c>
      <c r="E17" s="19">
        <v>89</v>
      </c>
      <c r="F17" s="19">
        <v>87</v>
      </c>
      <c r="G17" s="8">
        <f t="shared" si="0"/>
        <v>275</v>
      </c>
      <c r="H17" s="2"/>
      <c r="I17" s="19"/>
      <c r="J17" s="11"/>
      <c r="K17" s="11"/>
      <c r="L17" s="11"/>
      <c r="M17" s="19"/>
      <c r="N17" s="19"/>
      <c r="O17" s="11"/>
      <c r="P17" s="21"/>
      <c r="Q17" s="19"/>
      <c r="R17" s="19"/>
      <c r="S17" s="19"/>
      <c r="T17" s="19"/>
      <c r="U17" s="19"/>
      <c r="V17" s="19"/>
    </row>
    <row r="18" ht="16.5" spans="1:22">
      <c r="A18" s="4" t="s">
        <v>516</v>
      </c>
      <c r="B18" s="4">
        <v>5215</v>
      </c>
      <c r="C18" s="13" t="s">
        <v>531</v>
      </c>
      <c r="D18" s="9">
        <v>96</v>
      </c>
      <c r="E18" s="19">
        <v>88.5</v>
      </c>
      <c r="F18" s="19">
        <v>91</v>
      </c>
      <c r="G18" s="8">
        <f t="shared" si="0"/>
        <v>275.5</v>
      </c>
      <c r="H18" s="2"/>
      <c r="I18" s="19"/>
      <c r="J18" s="11"/>
      <c r="K18" s="11"/>
      <c r="L18" s="11"/>
      <c r="M18" s="19"/>
      <c r="N18" s="19"/>
      <c r="O18" s="11"/>
      <c r="P18" s="21"/>
      <c r="Q18" s="19"/>
      <c r="R18" s="19"/>
      <c r="S18" s="19"/>
      <c r="T18" s="19"/>
      <c r="U18" s="19"/>
      <c r="V18" s="19"/>
    </row>
    <row r="19" ht="16.5" spans="1:22">
      <c r="A19" s="4" t="s">
        <v>516</v>
      </c>
      <c r="B19" s="4">
        <v>5216</v>
      </c>
      <c r="C19" s="13" t="s">
        <v>532</v>
      </c>
      <c r="D19" s="9">
        <v>93</v>
      </c>
      <c r="E19" s="19">
        <v>87</v>
      </c>
      <c r="F19" s="19">
        <v>80</v>
      </c>
      <c r="G19" s="8">
        <f t="shared" si="0"/>
        <v>260</v>
      </c>
      <c r="H19" s="2"/>
      <c r="I19" s="19"/>
      <c r="J19" s="11"/>
      <c r="K19" s="11"/>
      <c r="L19" s="11"/>
      <c r="M19" s="19"/>
      <c r="N19" s="19"/>
      <c r="O19" s="11"/>
      <c r="P19" s="21"/>
      <c r="Q19" s="19"/>
      <c r="R19" s="19"/>
      <c r="S19" s="19"/>
      <c r="T19" s="19"/>
      <c r="U19" s="19"/>
      <c r="V19" s="19"/>
    </row>
    <row r="20" ht="16.5" spans="1:22">
      <c r="A20" s="4" t="s">
        <v>516</v>
      </c>
      <c r="B20" s="4">
        <v>5217</v>
      </c>
      <c r="C20" s="23" t="s">
        <v>533</v>
      </c>
      <c r="D20" s="9"/>
      <c r="E20" s="19"/>
      <c r="F20" s="19" t="s">
        <v>161</v>
      </c>
      <c r="G20" s="8">
        <f t="shared" si="0"/>
        <v>0</v>
      </c>
      <c r="H20" s="2"/>
      <c r="I20" s="19"/>
      <c r="J20" s="11"/>
      <c r="K20" s="11"/>
      <c r="L20" s="11"/>
      <c r="M20" s="19"/>
      <c r="N20" s="19"/>
      <c r="O20" s="11"/>
      <c r="P20" s="21"/>
      <c r="Q20" s="19"/>
      <c r="R20" s="19"/>
      <c r="S20" s="19"/>
      <c r="T20" s="19"/>
      <c r="U20" s="19"/>
      <c r="V20" s="19"/>
    </row>
    <row r="21" ht="16.5" spans="1:22">
      <c r="A21" s="4" t="s">
        <v>516</v>
      </c>
      <c r="B21" s="4">
        <v>5218</v>
      </c>
      <c r="C21" s="11" t="s">
        <v>534</v>
      </c>
      <c r="D21" s="9">
        <v>34</v>
      </c>
      <c r="E21" s="19">
        <v>56</v>
      </c>
      <c r="F21" s="19">
        <v>61.5</v>
      </c>
      <c r="G21" s="8">
        <f t="shared" si="0"/>
        <v>151.5</v>
      </c>
      <c r="H21" s="2"/>
      <c r="I21" s="19"/>
      <c r="J21" s="11"/>
      <c r="K21" s="11"/>
      <c r="L21" s="11"/>
      <c r="M21" s="19"/>
      <c r="N21" s="19"/>
      <c r="O21" s="11"/>
      <c r="P21" s="21"/>
      <c r="Q21" s="19"/>
      <c r="R21" s="19"/>
      <c r="S21" s="19"/>
      <c r="T21" s="19"/>
      <c r="U21" s="19"/>
      <c r="V21" s="19"/>
    </row>
    <row r="22" ht="16.5" spans="1:22">
      <c r="A22" s="4" t="s">
        <v>516</v>
      </c>
      <c r="B22" s="4">
        <v>5219</v>
      </c>
      <c r="C22" s="22" t="s">
        <v>535</v>
      </c>
      <c r="D22" s="9">
        <v>94</v>
      </c>
      <c r="E22" s="19">
        <v>91.5</v>
      </c>
      <c r="F22" s="19">
        <v>86</v>
      </c>
      <c r="G22" s="8">
        <f t="shared" si="0"/>
        <v>271.5</v>
      </c>
      <c r="H22" s="2"/>
      <c r="I22" s="19"/>
      <c r="J22" s="11"/>
      <c r="K22" s="11"/>
      <c r="L22" s="11"/>
      <c r="M22" s="19"/>
      <c r="N22" s="19"/>
      <c r="O22" s="11"/>
      <c r="P22" s="21"/>
      <c r="Q22" s="19"/>
      <c r="R22" s="19"/>
      <c r="S22" s="19"/>
      <c r="T22" s="19"/>
      <c r="U22" s="19"/>
      <c r="V22" s="19"/>
    </row>
    <row r="23" ht="16.5" spans="1:22">
      <c r="A23" s="4" t="s">
        <v>516</v>
      </c>
      <c r="B23" s="4">
        <v>5220</v>
      </c>
      <c r="C23" s="22" t="s">
        <v>536</v>
      </c>
      <c r="D23" s="9">
        <v>88</v>
      </c>
      <c r="E23" s="19">
        <v>90</v>
      </c>
      <c r="F23" s="19">
        <v>87</v>
      </c>
      <c r="G23" s="8">
        <f t="shared" si="0"/>
        <v>265</v>
      </c>
      <c r="H23" s="2"/>
      <c r="I23" s="19"/>
      <c r="J23" s="11"/>
      <c r="K23" s="11"/>
      <c r="L23" s="11"/>
      <c r="M23" s="19"/>
      <c r="N23" s="19"/>
      <c r="O23" s="11"/>
      <c r="P23" s="21"/>
      <c r="Q23" s="19"/>
      <c r="R23" s="19"/>
      <c r="S23" s="19"/>
      <c r="T23" s="19"/>
      <c r="U23" s="19"/>
      <c r="V23" s="19"/>
    </row>
    <row r="24" ht="16.5" spans="1:22">
      <c r="A24" s="4" t="s">
        <v>516</v>
      </c>
      <c r="B24" s="4">
        <v>5221</v>
      </c>
      <c r="C24" s="12" t="s">
        <v>537</v>
      </c>
      <c r="D24" s="9">
        <v>86</v>
      </c>
      <c r="E24" s="19">
        <v>93.5</v>
      </c>
      <c r="F24" s="19">
        <v>93.5</v>
      </c>
      <c r="G24" s="8">
        <f t="shared" si="0"/>
        <v>273</v>
      </c>
      <c r="H24" s="2"/>
      <c r="I24" s="19"/>
      <c r="J24" s="11"/>
      <c r="K24" s="11"/>
      <c r="L24" s="11"/>
      <c r="M24" s="19"/>
      <c r="N24" s="19"/>
      <c r="O24" s="11"/>
      <c r="P24" s="21"/>
      <c r="Q24" s="19"/>
      <c r="R24" s="19"/>
      <c r="S24" s="19"/>
      <c r="T24" s="19"/>
      <c r="U24" s="19"/>
      <c r="V24" s="19"/>
    </row>
    <row r="25" ht="16.5" spans="1:22">
      <c r="A25" s="4" t="s">
        <v>516</v>
      </c>
      <c r="B25" s="4">
        <v>5222</v>
      </c>
      <c r="C25" s="12" t="s">
        <v>538</v>
      </c>
      <c r="D25" s="9">
        <v>89</v>
      </c>
      <c r="E25" s="19">
        <v>85</v>
      </c>
      <c r="F25" s="19">
        <v>92.5</v>
      </c>
      <c r="G25" s="8">
        <f t="shared" si="0"/>
        <v>266.5</v>
      </c>
      <c r="H25" s="2"/>
      <c r="I25" s="19"/>
      <c r="J25" s="11"/>
      <c r="K25" s="11"/>
      <c r="L25" s="11"/>
      <c r="M25" s="19"/>
      <c r="N25" s="19"/>
      <c r="O25" s="11"/>
      <c r="P25" s="21"/>
      <c r="Q25" s="19"/>
      <c r="R25" s="19"/>
      <c r="S25" s="19"/>
      <c r="T25" s="19"/>
      <c r="U25" s="19"/>
      <c r="V25" s="19"/>
    </row>
    <row r="26" ht="16.5" spans="1:22">
      <c r="A26" s="4" t="s">
        <v>516</v>
      </c>
      <c r="B26" s="4">
        <v>5223</v>
      </c>
      <c r="C26" s="13" t="s">
        <v>539</v>
      </c>
      <c r="D26" s="9">
        <v>87</v>
      </c>
      <c r="E26" s="19">
        <v>88</v>
      </c>
      <c r="F26" s="19">
        <v>87.5</v>
      </c>
      <c r="G26" s="8">
        <f t="shared" si="0"/>
        <v>262.5</v>
      </c>
      <c r="H26" s="2"/>
      <c r="I26" s="19"/>
      <c r="J26" s="11"/>
      <c r="K26" s="11"/>
      <c r="L26" s="11"/>
      <c r="M26" s="19"/>
      <c r="N26" s="19"/>
      <c r="O26" s="11"/>
      <c r="P26" s="21"/>
      <c r="Q26" s="19"/>
      <c r="R26" s="19"/>
      <c r="S26" s="19"/>
      <c r="T26" s="19"/>
      <c r="U26" s="19"/>
      <c r="V26" s="19"/>
    </row>
    <row r="27" ht="16.5" spans="1:22">
      <c r="A27" s="4" t="s">
        <v>516</v>
      </c>
      <c r="B27" s="4">
        <v>5224</v>
      </c>
      <c r="C27" s="13" t="s">
        <v>540</v>
      </c>
      <c r="D27" s="9">
        <v>100</v>
      </c>
      <c r="E27" s="19">
        <v>94</v>
      </c>
      <c r="F27" s="19">
        <v>99</v>
      </c>
      <c r="G27" s="8">
        <f t="shared" si="0"/>
        <v>293</v>
      </c>
      <c r="H27" s="2"/>
      <c r="I27" s="19"/>
      <c r="J27" s="11"/>
      <c r="K27" s="11"/>
      <c r="L27" s="11"/>
      <c r="M27" s="19"/>
      <c r="N27" s="19"/>
      <c r="O27" s="11"/>
      <c r="P27" s="21"/>
      <c r="Q27" s="19"/>
      <c r="R27" s="19"/>
      <c r="S27" s="19"/>
      <c r="T27" s="19"/>
      <c r="U27" s="19"/>
      <c r="V27" s="19"/>
    </row>
    <row r="28" ht="16.5" spans="1:22">
      <c r="A28" s="4" t="s">
        <v>516</v>
      </c>
      <c r="B28" s="4">
        <v>5225</v>
      </c>
      <c r="C28" s="13" t="s">
        <v>541</v>
      </c>
      <c r="D28" s="9">
        <v>79</v>
      </c>
      <c r="E28" s="19">
        <v>86</v>
      </c>
      <c r="F28" s="19">
        <v>80</v>
      </c>
      <c r="G28" s="8">
        <f t="shared" si="0"/>
        <v>245</v>
      </c>
      <c r="H28" s="2"/>
      <c r="I28" s="19"/>
      <c r="J28" s="11"/>
      <c r="K28" s="11"/>
      <c r="L28" s="11"/>
      <c r="M28" s="19"/>
      <c r="N28" s="19"/>
      <c r="O28" s="11"/>
      <c r="P28" s="21"/>
      <c r="Q28" s="19"/>
      <c r="R28" s="19"/>
      <c r="S28" s="19"/>
      <c r="T28" s="19"/>
      <c r="U28" s="19"/>
      <c r="V28" s="19"/>
    </row>
    <row r="29" ht="16.5" spans="1:22">
      <c r="A29" s="4" t="s">
        <v>516</v>
      </c>
      <c r="B29" s="4">
        <v>5226</v>
      </c>
      <c r="C29" s="14" t="s">
        <v>542</v>
      </c>
      <c r="D29" s="9">
        <v>74</v>
      </c>
      <c r="E29" s="19">
        <v>77.5</v>
      </c>
      <c r="F29" s="19">
        <v>75.5</v>
      </c>
      <c r="G29" s="8">
        <f t="shared" si="0"/>
        <v>227</v>
      </c>
      <c r="H29" s="2"/>
      <c r="I29" s="19"/>
      <c r="J29" s="11"/>
      <c r="K29" s="11"/>
      <c r="L29" s="11"/>
      <c r="M29" s="19"/>
      <c r="N29" s="19"/>
      <c r="O29" s="11"/>
      <c r="P29" s="21"/>
      <c r="Q29" s="19"/>
      <c r="R29" s="19"/>
      <c r="S29" s="19"/>
      <c r="T29" s="19"/>
      <c r="U29" s="19"/>
      <c r="V29" s="19"/>
    </row>
    <row r="30" ht="16.5" spans="1:22">
      <c r="A30" s="4" t="s">
        <v>516</v>
      </c>
      <c r="B30" s="4">
        <v>5227</v>
      </c>
      <c r="C30" s="24" t="s">
        <v>543</v>
      </c>
      <c r="D30" s="9">
        <v>100</v>
      </c>
      <c r="E30" s="19">
        <v>95</v>
      </c>
      <c r="F30" s="19">
        <v>98.5</v>
      </c>
      <c r="G30" s="8">
        <f t="shared" si="0"/>
        <v>293.5</v>
      </c>
      <c r="H30" s="2"/>
      <c r="I30" s="19"/>
      <c r="J30" s="11"/>
      <c r="K30" s="11"/>
      <c r="L30" s="11"/>
      <c r="M30" s="19"/>
      <c r="N30" s="19"/>
      <c r="O30" s="11"/>
      <c r="P30" s="21"/>
      <c r="Q30" s="19"/>
      <c r="R30" s="19"/>
      <c r="S30" s="19"/>
      <c r="T30" s="19"/>
      <c r="U30" s="19"/>
      <c r="V30" s="19"/>
    </row>
    <row r="31" ht="16.5" spans="1:22">
      <c r="A31" s="4" t="s">
        <v>516</v>
      </c>
      <c r="B31" s="4">
        <v>5228</v>
      </c>
      <c r="C31" s="13" t="s">
        <v>544</v>
      </c>
      <c r="D31" s="9">
        <v>82</v>
      </c>
      <c r="E31" s="19">
        <v>72.5</v>
      </c>
      <c r="F31" s="19">
        <v>75</v>
      </c>
      <c r="G31" s="8">
        <f t="shared" si="0"/>
        <v>229.5</v>
      </c>
      <c r="H31" s="2"/>
      <c r="I31" s="19"/>
      <c r="J31" s="11"/>
      <c r="K31" s="11"/>
      <c r="L31" s="11"/>
      <c r="M31" s="19"/>
      <c r="N31" s="19"/>
      <c r="O31" s="11"/>
      <c r="P31" s="21"/>
      <c r="Q31" s="19"/>
      <c r="R31" s="19"/>
      <c r="S31" s="19"/>
      <c r="T31" s="19"/>
      <c r="U31" s="19"/>
      <c r="V31" s="19"/>
    </row>
    <row r="32" ht="16.5" spans="1:22">
      <c r="A32" s="4" t="s">
        <v>516</v>
      </c>
      <c r="B32" s="4">
        <v>5229</v>
      </c>
      <c r="C32" s="13" t="s">
        <v>545</v>
      </c>
      <c r="D32" s="9">
        <v>87</v>
      </c>
      <c r="E32" s="19">
        <v>95.5</v>
      </c>
      <c r="F32" s="19">
        <v>87.5</v>
      </c>
      <c r="G32" s="8">
        <f t="shared" si="0"/>
        <v>270</v>
      </c>
      <c r="H32" s="2"/>
      <c r="I32" s="19"/>
      <c r="J32" s="11"/>
      <c r="K32" s="11"/>
      <c r="L32" s="11"/>
      <c r="M32" s="19"/>
      <c r="N32" s="19"/>
      <c r="O32" s="11"/>
      <c r="P32" s="21"/>
      <c r="Q32" s="19"/>
      <c r="R32" s="19"/>
      <c r="S32" s="19"/>
      <c r="T32" s="19"/>
      <c r="U32" s="19"/>
      <c r="V32" s="19"/>
    </row>
    <row r="33" spans="1:22">
      <c r="A33" s="2"/>
      <c r="B33" s="2"/>
      <c r="C33" s="16" t="s">
        <v>44</v>
      </c>
      <c r="D33" s="16">
        <f t="shared" ref="D33:V33" si="1">AVERAGE(D4:D32)</f>
        <v>89.2857142857143</v>
      </c>
      <c r="E33" s="16">
        <f t="shared" si="1"/>
        <v>86.9285714285714</v>
      </c>
      <c r="F33" s="16">
        <f t="shared" si="1"/>
        <v>87.1607142857143</v>
      </c>
      <c r="G33" s="16">
        <f t="shared" si="1"/>
        <v>254.293103448276</v>
      </c>
      <c r="H33" s="16" t="e">
        <f t="shared" si="1"/>
        <v>#DIV/0!</v>
      </c>
      <c r="I33" s="16" t="e">
        <f t="shared" si="1"/>
        <v>#DIV/0!</v>
      </c>
      <c r="J33" s="16" t="e">
        <f t="shared" si="1"/>
        <v>#DIV/0!</v>
      </c>
      <c r="K33" s="16" t="e">
        <f t="shared" si="1"/>
        <v>#DIV/0!</v>
      </c>
      <c r="L33" s="16" t="e">
        <f t="shared" si="1"/>
        <v>#DIV/0!</v>
      </c>
      <c r="M33" s="16" t="e">
        <f t="shared" si="1"/>
        <v>#DIV/0!</v>
      </c>
      <c r="N33" s="16" t="e">
        <f t="shared" si="1"/>
        <v>#DIV/0!</v>
      </c>
      <c r="O33" s="16" t="e">
        <f t="shared" si="1"/>
        <v>#DIV/0!</v>
      </c>
      <c r="P33" s="16" t="e">
        <f t="shared" si="1"/>
        <v>#DIV/0!</v>
      </c>
      <c r="Q33" s="16" t="e">
        <f t="shared" si="1"/>
        <v>#DIV/0!</v>
      </c>
      <c r="R33" s="16" t="e">
        <f t="shared" si="1"/>
        <v>#DIV/0!</v>
      </c>
      <c r="S33" s="16" t="e">
        <f t="shared" si="1"/>
        <v>#DIV/0!</v>
      </c>
      <c r="T33" s="16" t="e">
        <f t="shared" si="1"/>
        <v>#DIV/0!</v>
      </c>
      <c r="U33" s="16" t="e">
        <f t="shared" si="1"/>
        <v>#DIV/0!</v>
      </c>
      <c r="V33" s="16" t="e">
        <f t="shared" si="1"/>
        <v>#DIV/0!</v>
      </c>
    </row>
    <row r="34" spans="1:22">
      <c r="A34" s="2"/>
      <c r="B34" s="2"/>
      <c r="C34" s="16" t="s">
        <v>45</v>
      </c>
      <c r="D34" s="16">
        <f t="shared" ref="D34:V34" si="2">COUNTIF(D4:D32,"&gt;=85")/COUNT(D4:D32)</f>
        <v>0.821428571428571</v>
      </c>
      <c r="E34" s="16">
        <f t="shared" si="2"/>
        <v>0.75</v>
      </c>
      <c r="F34" s="16">
        <f t="shared" si="2"/>
        <v>0.678571428571429</v>
      </c>
      <c r="G34" s="16">
        <f t="shared" si="2"/>
        <v>0.96551724137931</v>
      </c>
      <c r="H34" s="16" t="e">
        <f t="shared" si="2"/>
        <v>#DIV/0!</v>
      </c>
      <c r="I34" s="16" t="e">
        <f t="shared" si="2"/>
        <v>#DIV/0!</v>
      </c>
      <c r="J34" s="16" t="e">
        <f t="shared" si="2"/>
        <v>#DIV/0!</v>
      </c>
      <c r="K34" s="16" t="e">
        <f t="shared" si="2"/>
        <v>#DIV/0!</v>
      </c>
      <c r="L34" s="16" t="e">
        <f t="shared" si="2"/>
        <v>#DIV/0!</v>
      </c>
      <c r="M34" s="16" t="e">
        <f t="shared" si="2"/>
        <v>#DIV/0!</v>
      </c>
      <c r="N34" s="16" t="e">
        <f t="shared" si="2"/>
        <v>#DIV/0!</v>
      </c>
      <c r="O34" s="16" t="e">
        <f t="shared" si="2"/>
        <v>#DIV/0!</v>
      </c>
      <c r="P34" s="16" t="e">
        <f t="shared" si="2"/>
        <v>#DIV/0!</v>
      </c>
      <c r="Q34" s="16" t="e">
        <f t="shared" si="2"/>
        <v>#DIV/0!</v>
      </c>
      <c r="R34" s="16" t="e">
        <f t="shared" si="2"/>
        <v>#DIV/0!</v>
      </c>
      <c r="S34" s="16" t="e">
        <f t="shared" si="2"/>
        <v>#DIV/0!</v>
      </c>
      <c r="T34" s="16" t="e">
        <f t="shared" si="2"/>
        <v>#DIV/0!</v>
      </c>
      <c r="U34" s="16" t="e">
        <f t="shared" si="2"/>
        <v>#DIV/0!</v>
      </c>
      <c r="V34" s="16" t="e">
        <f t="shared" si="2"/>
        <v>#DIV/0!</v>
      </c>
    </row>
    <row r="35" spans="1:22">
      <c r="A35" s="2"/>
      <c r="B35" s="2"/>
      <c r="C35" s="16" t="s">
        <v>46</v>
      </c>
      <c r="D35" s="16">
        <f t="shared" ref="D35:V35" si="3">COUNTIF(D4:D32,"&gt;=60")/COUNT(D4:D32)</f>
        <v>0.964285714285714</v>
      </c>
      <c r="E35" s="16">
        <f t="shared" si="3"/>
        <v>0.964285714285714</v>
      </c>
      <c r="F35" s="16">
        <f t="shared" si="3"/>
        <v>1</v>
      </c>
      <c r="G35" s="16">
        <f t="shared" si="3"/>
        <v>0.96551724137931</v>
      </c>
      <c r="H35" s="16" t="e">
        <f t="shared" si="3"/>
        <v>#DIV/0!</v>
      </c>
      <c r="I35" s="16" t="e">
        <f t="shared" si="3"/>
        <v>#DIV/0!</v>
      </c>
      <c r="J35" s="16" t="e">
        <f t="shared" si="3"/>
        <v>#DIV/0!</v>
      </c>
      <c r="K35" s="16" t="e">
        <f t="shared" si="3"/>
        <v>#DIV/0!</v>
      </c>
      <c r="L35" s="16" t="e">
        <f t="shared" si="3"/>
        <v>#DIV/0!</v>
      </c>
      <c r="M35" s="16" t="e">
        <f t="shared" si="3"/>
        <v>#DIV/0!</v>
      </c>
      <c r="N35" s="16" t="e">
        <f t="shared" si="3"/>
        <v>#DIV/0!</v>
      </c>
      <c r="O35" s="16" t="e">
        <f t="shared" si="3"/>
        <v>#DIV/0!</v>
      </c>
      <c r="P35" s="16" t="e">
        <f t="shared" si="3"/>
        <v>#DIV/0!</v>
      </c>
      <c r="Q35" s="16" t="e">
        <f t="shared" si="3"/>
        <v>#DIV/0!</v>
      </c>
      <c r="R35" s="16" t="e">
        <f t="shared" si="3"/>
        <v>#DIV/0!</v>
      </c>
      <c r="S35" s="16" t="e">
        <f t="shared" si="3"/>
        <v>#DIV/0!</v>
      </c>
      <c r="T35" s="16" t="e">
        <f t="shared" si="3"/>
        <v>#DIV/0!</v>
      </c>
      <c r="U35" s="16" t="e">
        <f t="shared" si="3"/>
        <v>#DIV/0!</v>
      </c>
      <c r="V35" s="16" t="e">
        <f t="shared" si="3"/>
        <v>#DIV/0!</v>
      </c>
    </row>
    <row r="36" spans="1:22">
      <c r="A36" s="2"/>
      <c r="B36" s="2"/>
      <c r="C36" s="16" t="s">
        <v>47</v>
      </c>
      <c r="D36" s="16">
        <f t="shared" ref="D36:V36" si="4">MAX(D4:D32)</f>
        <v>100</v>
      </c>
      <c r="E36" s="16">
        <f t="shared" si="4"/>
        <v>96.5</v>
      </c>
      <c r="F36" s="16">
        <f t="shared" si="4"/>
        <v>99</v>
      </c>
      <c r="G36" s="16">
        <f t="shared" si="4"/>
        <v>293.5</v>
      </c>
      <c r="H36" s="16">
        <f t="shared" si="4"/>
        <v>0</v>
      </c>
      <c r="I36" s="16">
        <f t="shared" si="4"/>
        <v>0</v>
      </c>
      <c r="J36" s="16">
        <f t="shared" si="4"/>
        <v>0</v>
      </c>
      <c r="K36" s="16">
        <f t="shared" si="4"/>
        <v>0</v>
      </c>
      <c r="L36" s="16">
        <f t="shared" si="4"/>
        <v>0</v>
      </c>
      <c r="M36" s="16">
        <f t="shared" si="4"/>
        <v>0</v>
      </c>
      <c r="N36" s="16">
        <f t="shared" si="4"/>
        <v>0</v>
      </c>
      <c r="O36" s="16">
        <f t="shared" si="4"/>
        <v>0</v>
      </c>
      <c r="P36" s="16">
        <f t="shared" si="4"/>
        <v>0</v>
      </c>
      <c r="Q36" s="16">
        <f t="shared" si="4"/>
        <v>0</v>
      </c>
      <c r="R36" s="16">
        <f t="shared" si="4"/>
        <v>0</v>
      </c>
      <c r="S36" s="16">
        <f t="shared" si="4"/>
        <v>0</v>
      </c>
      <c r="T36" s="16">
        <f t="shared" si="4"/>
        <v>0</v>
      </c>
      <c r="U36" s="16">
        <f t="shared" si="4"/>
        <v>0</v>
      </c>
      <c r="V36" s="16">
        <f t="shared" si="4"/>
        <v>0</v>
      </c>
    </row>
    <row r="37" spans="1:22">
      <c r="A37" s="2"/>
      <c r="B37" s="2"/>
      <c r="C37" s="16" t="s">
        <v>48</v>
      </c>
      <c r="D37" s="16">
        <f t="shared" ref="D37:V37" si="5">MIN(D4:D32)</f>
        <v>34</v>
      </c>
      <c r="E37" s="16">
        <f t="shared" si="5"/>
        <v>56</v>
      </c>
      <c r="F37" s="16">
        <f t="shared" si="5"/>
        <v>61.5</v>
      </c>
      <c r="G37" s="16">
        <f t="shared" si="5"/>
        <v>0</v>
      </c>
      <c r="H37" s="16">
        <f t="shared" si="5"/>
        <v>0</v>
      </c>
      <c r="I37" s="16">
        <f t="shared" si="5"/>
        <v>0</v>
      </c>
      <c r="J37" s="16">
        <f t="shared" si="5"/>
        <v>0</v>
      </c>
      <c r="K37" s="16">
        <f t="shared" si="5"/>
        <v>0</v>
      </c>
      <c r="L37" s="16">
        <f t="shared" si="5"/>
        <v>0</v>
      </c>
      <c r="M37" s="16">
        <f t="shared" si="5"/>
        <v>0</v>
      </c>
      <c r="N37" s="16">
        <f t="shared" si="5"/>
        <v>0</v>
      </c>
      <c r="O37" s="16">
        <f t="shared" si="5"/>
        <v>0</v>
      </c>
      <c r="P37" s="16">
        <f t="shared" si="5"/>
        <v>0</v>
      </c>
      <c r="Q37" s="16">
        <f t="shared" si="5"/>
        <v>0</v>
      </c>
      <c r="R37" s="16">
        <f t="shared" si="5"/>
        <v>0</v>
      </c>
      <c r="S37" s="16">
        <f t="shared" si="5"/>
        <v>0</v>
      </c>
      <c r="T37" s="16">
        <f t="shared" si="5"/>
        <v>0</v>
      </c>
      <c r="U37" s="16">
        <f t="shared" si="5"/>
        <v>0</v>
      </c>
      <c r="V37" s="16">
        <f t="shared" si="5"/>
        <v>0</v>
      </c>
    </row>
    <row r="38" spans="1:22">
      <c r="A38" s="2"/>
      <c r="B38" s="2"/>
      <c r="C38" s="16" t="s">
        <v>49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>
      <c r="A39" s="2"/>
      <c r="B39" s="2"/>
      <c r="C39" s="16" t="s">
        <v>50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</sheetData>
  <mergeCells count="2">
    <mergeCell ref="A1:V1"/>
    <mergeCell ref="D2:V2"/>
  </mergeCells>
  <conditionalFormatting sqref="C3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5"/>
  <sheetViews>
    <sheetView topLeftCell="B11" workbookViewId="0">
      <selection activeCell="J30" sqref="J30"/>
    </sheetView>
  </sheetViews>
  <sheetFormatPr defaultColWidth="10" defaultRowHeight="14.25"/>
  <cols>
    <col min="1" max="1" width="8.55" customWidth="1"/>
    <col min="2" max="2" width="8.425" customWidth="1"/>
    <col min="3" max="3" width="10.625" customWidth="1"/>
    <col min="4" max="4" width="10" customWidth="1"/>
    <col min="5" max="22" width="7" customWidth="1"/>
    <col min="23" max="27" width="10.3583333333333" customWidth="1"/>
  </cols>
  <sheetData>
    <row r="1" ht="18.75" spans="1:27">
      <c r="A1" s="1" t="s">
        <v>546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8"/>
      <c r="Y1" s="18"/>
      <c r="Z1" s="18"/>
      <c r="AA1" s="18"/>
    </row>
    <row r="2" ht="18.75" customHeight="1" spans="1:27">
      <c r="A2" s="2"/>
      <c r="B2" s="2"/>
      <c r="C2" s="2"/>
      <c r="D2" s="2"/>
      <c r="E2" s="3" t="s">
        <v>353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8"/>
      <c r="Y2" s="18"/>
      <c r="Z2" s="18"/>
      <c r="AA2" s="18"/>
    </row>
    <row r="3" ht="18.75" customHeight="1" spans="1:27">
      <c r="A3" s="4" t="s">
        <v>2</v>
      </c>
      <c r="B3" s="4" t="s">
        <v>3</v>
      </c>
      <c r="C3" s="4" t="s">
        <v>4</v>
      </c>
      <c r="D3" s="4" t="s">
        <v>547</v>
      </c>
      <c r="E3" s="5" t="s">
        <v>548</v>
      </c>
      <c r="F3" s="6" t="s">
        <v>6</v>
      </c>
      <c r="G3" s="5" t="s">
        <v>7</v>
      </c>
      <c r="H3" s="5" t="s">
        <v>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/>
      <c r="Y3" s="18"/>
      <c r="Z3" s="18"/>
      <c r="AA3" s="18"/>
    </row>
    <row r="4" ht="18.75" customHeight="1" spans="1:27">
      <c r="A4" s="4" t="s">
        <v>549</v>
      </c>
      <c r="B4" s="4">
        <v>6101</v>
      </c>
      <c r="C4" s="7" t="s">
        <v>550</v>
      </c>
      <c r="D4" s="8">
        <v>20</v>
      </c>
      <c r="E4" s="9">
        <v>91</v>
      </c>
      <c r="F4" s="2">
        <v>86</v>
      </c>
      <c r="G4" s="10">
        <v>84.5</v>
      </c>
      <c r="H4" s="11">
        <f>SUM(D4:G4)</f>
        <v>281.5</v>
      </c>
      <c r="I4" s="2"/>
      <c r="J4" s="19"/>
      <c r="K4" s="11"/>
      <c r="L4" s="20"/>
      <c r="M4" s="8"/>
      <c r="N4" s="19"/>
      <c r="O4" s="19"/>
      <c r="P4" s="7"/>
      <c r="Q4" s="21"/>
      <c r="R4" s="19"/>
      <c r="S4" s="19"/>
      <c r="T4" s="19"/>
      <c r="U4" s="19"/>
      <c r="V4" s="19"/>
      <c r="W4" s="19"/>
      <c r="X4" s="18"/>
      <c r="Y4" s="18"/>
      <c r="Z4" s="18"/>
      <c r="AA4" s="18"/>
    </row>
    <row r="5" ht="18.75" customHeight="1" spans="1:27">
      <c r="A5" s="4" t="s">
        <v>549</v>
      </c>
      <c r="B5" s="4">
        <v>6102</v>
      </c>
      <c r="C5" s="7" t="s">
        <v>551</v>
      </c>
      <c r="D5" s="8">
        <v>20</v>
      </c>
      <c r="E5" s="9">
        <v>100</v>
      </c>
      <c r="F5" s="2">
        <v>82</v>
      </c>
      <c r="G5" s="10">
        <v>95.5</v>
      </c>
      <c r="H5" s="11">
        <f t="shared" ref="H5:H35" si="0">SUM(D5:G5)</f>
        <v>297.5</v>
      </c>
      <c r="I5" s="2"/>
      <c r="J5" s="19"/>
      <c r="K5" s="11"/>
      <c r="L5" s="20"/>
      <c r="M5" s="8"/>
      <c r="N5" s="19"/>
      <c r="O5" s="19"/>
      <c r="P5" s="7"/>
      <c r="Q5" s="21"/>
      <c r="R5" s="19"/>
      <c r="S5" s="19"/>
      <c r="T5" s="19"/>
      <c r="U5" s="19"/>
      <c r="V5" s="19"/>
      <c r="W5" s="19"/>
      <c r="X5" s="18"/>
      <c r="Y5" s="18"/>
      <c r="Z5" s="18"/>
      <c r="AA5" s="18"/>
    </row>
    <row r="6" ht="18.75" customHeight="1" spans="1:27">
      <c r="A6" s="4" t="s">
        <v>549</v>
      </c>
      <c r="B6" s="4">
        <v>6103</v>
      </c>
      <c r="C6" s="7" t="s">
        <v>552</v>
      </c>
      <c r="D6" s="8">
        <v>20</v>
      </c>
      <c r="E6" s="9">
        <v>70.5</v>
      </c>
      <c r="F6" s="2">
        <v>77.5</v>
      </c>
      <c r="G6" s="10">
        <v>88.5</v>
      </c>
      <c r="H6" s="11">
        <f t="shared" si="0"/>
        <v>256.5</v>
      </c>
      <c r="I6" s="2"/>
      <c r="J6" s="19"/>
      <c r="K6" s="11"/>
      <c r="L6" s="20"/>
      <c r="M6" s="8"/>
      <c r="N6" s="19"/>
      <c r="O6" s="19"/>
      <c r="P6" s="7"/>
      <c r="Q6" s="21"/>
      <c r="R6" s="19"/>
      <c r="S6" s="19"/>
      <c r="T6" s="19"/>
      <c r="U6" s="19"/>
      <c r="V6" s="19"/>
      <c r="W6" s="19"/>
      <c r="X6" s="18"/>
      <c r="Y6" s="18"/>
      <c r="Z6" s="18"/>
      <c r="AA6" s="18"/>
    </row>
    <row r="7" ht="18.75" customHeight="1" spans="1:27">
      <c r="A7" s="4" t="s">
        <v>549</v>
      </c>
      <c r="B7" s="4">
        <v>6104</v>
      </c>
      <c r="C7" s="7" t="s">
        <v>553</v>
      </c>
      <c r="D7" s="8">
        <v>19</v>
      </c>
      <c r="E7" s="9">
        <v>100</v>
      </c>
      <c r="F7" s="2">
        <v>92.5</v>
      </c>
      <c r="G7" s="10">
        <v>90</v>
      </c>
      <c r="H7" s="11">
        <f t="shared" si="0"/>
        <v>301.5</v>
      </c>
      <c r="I7" s="2"/>
      <c r="J7" s="19"/>
      <c r="K7" s="11"/>
      <c r="L7" s="20"/>
      <c r="M7" s="8"/>
      <c r="N7" s="19"/>
      <c r="O7" s="19"/>
      <c r="P7" s="7"/>
      <c r="Q7" s="21"/>
      <c r="R7" s="19"/>
      <c r="S7" s="19"/>
      <c r="T7" s="19"/>
      <c r="U7" s="19"/>
      <c r="V7" s="19"/>
      <c r="W7" s="19"/>
      <c r="X7" s="18"/>
      <c r="Y7" s="18"/>
      <c r="Z7" s="18"/>
      <c r="AA7" s="18"/>
    </row>
    <row r="8" ht="18.75" customHeight="1" spans="1:27">
      <c r="A8" s="4" t="s">
        <v>549</v>
      </c>
      <c r="B8" s="4">
        <v>6105</v>
      </c>
      <c r="C8" s="8" t="s">
        <v>554</v>
      </c>
      <c r="D8" s="8">
        <v>20</v>
      </c>
      <c r="E8" s="9">
        <v>96</v>
      </c>
      <c r="F8" s="2">
        <v>80</v>
      </c>
      <c r="G8" s="10">
        <v>84.5</v>
      </c>
      <c r="H8" s="11">
        <f t="shared" si="0"/>
        <v>280.5</v>
      </c>
      <c r="I8" s="2"/>
      <c r="J8" s="19"/>
      <c r="K8" s="11"/>
      <c r="L8" s="20"/>
      <c r="M8" s="8"/>
      <c r="N8" s="19"/>
      <c r="O8" s="19"/>
      <c r="P8" s="7"/>
      <c r="Q8" s="21"/>
      <c r="R8" s="19"/>
      <c r="S8" s="19"/>
      <c r="T8" s="19"/>
      <c r="U8" s="19"/>
      <c r="V8" s="19"/>
      <c r="W8" s="19"/>
      <c r="X8" s="18"/>
      <c r="Y8" s="18"/>
      <c r="Z8" s="18"/>
      <c r="AA8" s="18"/>
    </row>
    <row r="9" ht="18.75" customHeight="1" spans="1:27">
      <c r="A9" s="4" t="s">
        <v>549</v>
      </c>
      <c r="B9" s="4">
        <v>6106</v>
      </c>
      <c r="C9" s="7" t="s">
        <v>555</v>
      </c>
      <c r="D9" s="8">
        <v>20</v>
      </c>
      <c r="E9" s="9">
        <v>89</v>
      </c>
      <c r="F9" s="2">
        <v>78</v>
      </c>
      <c r="G9" s="10">
        <v>77.5</v>
      </c>
      <c r="H9" s="11">
        <f t="shared" si="0"/>
        <v>264.5</v>
      </c>
      <c r="I9" s="2"/>
      <c r="J9" s="19"/>
      <c r="K9" s="11"/>
      <c r="L9" s="20"/>
      <c r="M9" s="8"/>
      <c r="N9" s="19"/>
      <c r="O9" s="19"/>
      <c r="P9" s="7"/>
      <c r="Q9" s="21"/>
      <c r="R9" s="19"/>
      <c r="S9" s="19"/>
      <c r="T9" s="19"/>
      <c r="U9" s="19"/>
      <c r="V9" s="19"/>
      <c r="W9" s="19"/>
      <c r="X9" s="18"/>
      <c r="Y9" s="18"/>
      <c r="Z9" s="18"/>
      <c r="AA9" s="18"/>
    </row>
    <row r="10" ht="18.75" customHeight="1" spans="1:27">
      <c r="A10" s="4" t="s">
        <v>549</v>
      </c>
      <c r="B10" s="4">
        <v>6107</v>
      </c>
      <c r="C10" s="7" t="s">
        <v>556</v>
      </c>
      <c r="D10" s="8">
        <v>20</v>
      </c>
      <c r="E10" s="9">
        <v>91</v>
      </c>
      <c r="F10" s="2">
        <v>78.5</v>
      </c>
      <c r="G10" s="10">
        <v>89</v>
      </c>
      <c r="H10" s="11">
        <f t="shared" si="0"/>
        <v>278.5</v>
      </c>
      <c r="I10" s="2"/>
      <c r="J10" s="19"/>
      <c r="K10" s="11"/>
      <c r="L10" s="20"/>
      <c r="M10" s="8"/>
      <c r="N10" s="19"/>
      <c r="O10" s="19"/>
      <c r="P10" s="7"/>
      <c r="Q10" s="21"/>
      <c r="R10" s="19"/>
      <c r="S10" s="19"/>
      <c r="T10" s="19"/>
      <c r="U10" s="19"/>
      <c r="V10" s="19"/>
      <c r="W10" s="19"/>
      <c r="X10" s="18"/>
      <c r="Y10" s="18"/>
      <c r="Z10" s="18"/>
      <c r="AA10" s="18"/>
    </row>
    <row r="11" ht="18.75" customHeight="1" spans="1:27">
      <c r="A11" s="4" t="s">
        <v>549</v>
      </c>
      <c r="B11" s="4">
        <v>6108</v>
      </c>
      <c r="C11" s="12" t="s">
        <v>557</v>
      </c>
      <c r="D11" s="8">
        <v>17</v>
      </c>
      <c r="E11" s="9">
        <v>94</v>
      </c>
      <c r="F11" s="2">
        <v>81</v>
      </c>
      <c r="G11" s="10">
        <v>95</v>
      </c>
      <c r="H11" s="11">
        <f t="shared" si="0"/>
        <v>287</v>
      </c>
      <c r="I11" s="2"/>
      <c r="J11" s="19"/>
      <c r="K11" s="11"/>
      <c r="L11" s="20"/>
      <c r="M11" s="8"/>
      <c r="N11" s="19"/>
      <c r="O11" s="19"/>
      <c r="P11" s="7"/>
      <c r="Q11" s="21"/>
      <c r="R11" s="19"/>
      <c r="S11" s="19"/>
      <c r="T11" s="19"/>
      <c r="U11" s="19"/>
      <c r="V11" s="19"/>
      <c r="W11" s="19"/>
      <c r="X11" s="18"/>
      <c r="Y11" s="18"/>
      <c r="Z11" s="18"/>
      <c r="AA11" s="18"/>
    </row>
    <row r="12" ht="18.75" customHeight="1" spans="1:27">
      <c r="A12" s="4" t="s">
        <v>549</v>
      </c>
      <c r="B12" s="4">
        <v>6109</v>
      </c>
      <c r="C12" s="7" t="s">
        <v>558</v>
      </c>
      <c r="D12" s="8">
        <v>19</v>
      </c>
      <c r="E12" s="9">
        <v>94</v>
      </c>
      <c r="F12" s="2">
        <v>85</v>
      </c>
      <c r="G12" s="10">
        <v>94.5</v>
      </c>
      <c r="H12" s="11">
        <f t="shared" si="0"/>
        <v>292.5</v>
      </c>
      <c r="I12" s="2"/>
      <c r="J12" s="19"/>
      <c r="K12" s="11"/>
      <c r="L12" s="20"/>
      <c r="M12" s="8"/>
      <c r="N12" s="19"/>
      <c r="O12" s="19"/>
      <c r="P12" s="7"/>
      <c r="Q12" s="21"/>
      <c r="R12" s="19"/>
      <c r="S12" s="19"/>
      <c r="T12" s="19"/>
      <c r="U12" s="19"/>
      <c r="V12" s="19"/>
      <c r="W12" s="19"/>
      <c r="X12" s="18"/>
      <c r="Y12" s="18"/>
      <c r="Z12" s="18"/>
      <c r="AA12" s="18"/>
    </row>
    <row r="13" ht="18.75" customHeight="1" spans="1:27">
      <c r="A13" s="4" t="s">
        <v>549</v>
      </c>
      <c r="B13" s="4">
        <v>6110</v>
      </c>
      <c r="C13" s="7" t="s">
        <v>559</v>
      </c>
      <c r="D13" s="8">
        <v>19</v>
      </c>
      <c r="E13" s="9">
        <v>96</v>
      </c>
      <c r="F13" s="2">
        <v>86</v>
      </c>
      <c r="G13" s="10">
        <v>93.5</v>
      </c>
      <c r="H13" s="11">
        <f t="shared" si="0"/>
        <v>294.5</v>
      </c>
      <c r="I13" s="2"/>
      <c r="J13" s="19"/>
      <c r="K13" s="11"/>
      <c r="L13" s="20"/>
      <c r="M13" s="8"/>
      <c r="N13" s="19"/>
      <c r="O13" s="19"/>
      <c r="P13" s="7"/>
      <c r="Q13" s="21"/>
      <c r="R13" s="19"/>
      <c r="S13" s="19"/>
      <c r="T13" s="19"/>
      <c r="U13" s="19"/>
      <c r="V13" s="19"/>
      <c r="W13" s="19"/>
      <c r="X13" s="18"/>
      <c r="Y13" s="18"/>
      <c r="Z13" s="18"/>
      <c r="AA13" s="18"/>
    </row>
    <row r="14" ht="18.75" customHeight="1" spans="1:27">
      <c r="A14" s="4" t="s">
        <v>549</v>
      </c>
      <c r="B14" s="4">
        <v>6111</v>
      </c>
      <c r="C14" s="7" t="s">
        <v>560</v>
      </c>
      <c r="D14" s="8">
        <v>17</v>
      </c>
      <c r="E14" s="9">
        <v>85</v>
      </c>
      <c r="F14" s="2">
        <v>69</v>
      </c>
      <c r="G14" s="10">
        <v>86.5</v>
      </c>
      <c r="H14" s="11">
        <f t="shared" si="0"/>
        <v>257.5</v>
      </c>
      <c r="I14" s="2"/>
      <c r="J14" s="19"/>
      <c r="K14" s="11"/>
      <c r="L14" s="20"/>
      <c r="M14" s="8"/>
      <c r="N14" s="19"/>
      <c r="O14" s="19"/>
      <c r="P14" s="7"/>
      <c r="Q14" s="21"/>
      <c r="R14" s="19"/>
      <c r="S14" s="19"/>
      <c r="T14" s="19"/>
      <c r="U14" s="19"/>
      <c r="V14" s="19"/>
      <c r="W14" s="19"/>
      <c r="X14" s="18"/>
      <c r="Y14" s="18"/>
      <c r="Z14" s="18"/>
      <c r="AA14" s="18"/>
    </row>
    <row r="15" ht="18.75" customHeight="1" spans="1:27">
      <c r="A15" s="4" t="s">
        <v>549</v>
      </c>
      <c r="B15" s="4">
        <v>6112</v>
      </c>
      <c r="C15" s="7" t="s">
        <v>561</v>
      </c>
      <c r="D15" s="8">
        <v>20</v>
      </c>
      <c r="E15" s="9">
        <v>95</v>
      </c>
      <c r="F15" s="2">
        <v>72</v>
      </c>
      <c r="G15" s="10">
        <v>83</v>
      </c>
      <c r="H15" s="11">
        <f t="shared" si="0"/>
        <v>270</v>
      </c>
      <c r="I15" s="2"/>
      <c r="J15" s="19"/>
      <c r="K15" s="11"/>
      <c r="L15" s="20"/>
      <c r="M15" s="8"/>
      <c r="N15" s="19"/>
      <c r="O15" s="19"/>
      <c r="P15" s="7"/>
      <c r="Q15" s="21"/>
      <c r="R15" s="19"/>
      <c r="S15" s="19"/>
      <c r="T15" s="19"/>
      <c r="U15" s="19"/>
      <c r="V15" s="19"/>
      <c r="W15" s="19"/>
      <c r="X15" s="18"/>
      <c r="Y15" s="18"/>
      <c r="Z15" s="18"/>
      <c r="AA15" s="18"/>
    </row>
    <row r="16" ht="18.75" customHeight="1" spans="1:27">
      <c r="A16" s="4" t="s">
        <v>549</v>
      </c>
      <c r="B16" s="4">
        <v>6113</v>
      </c>
      <c r="C16" s="12" t="s">
        <v>562</v>
      </c>
      <c r="D16" s="8">
        <v>20</v>
      </c>
      <c r="E16" s="9">
        <v>89.5</v>
      </c>
      <c r="F16" s="2">
        <v>78.5</v>
      </c>
      <c r="G16" s="10">
        <v>90</v>
      </c>
      <c r="H16" s="11">
        <f t="shared" si="0"/>
        <v>278</v>
      </c>
      <c r="I16" s="2"/>
      <c r="J16" s="19"/>
      <c r="K16" s="11"/>
      <c r="L16" s="20"/>
      <c r="M16" s="8"/>
      <c r="N16" s="19"/>
      <c r="O16" s="19"/>
      <c r="P16" s="7"/>
      <c r="Q16" s="21"/>
      <c r="R16" s="19"/>
      <c r="S16" s="19"/>
      <c r="T16" s="19"/>
      <c r="U16" s="19"/>
      <c r="V16" s="19"/>
      <c r="W16" s="19"/>
      <c r="X16" s="18"/>
      <c r="Y16" s="18"/>
      <c r="Z16" s="18"/>
      <c r="AA16" s="18"/>
    </row>
    <row r="17" ht="18.75" customHeight="1" spans="1:27">
      <c r="A17" s="4" t="s">
        <v>549</v>
      </c>
      <c r="B17" s="4">
        <v>6114</v>
      </c>
      <c r="C17" s="13" t="s">
        <v>563</v>
      </c>
      <c r="D17" s="8">
        <v>20</v>
      </c>
      <c r="E17" s="9">
        <v>91.5</v>
      </c>
      <c r="F17" s="2">
        <v>89</v>
      </c>
      <c r="G17" s="10">
        <v>96.5</v>
      </c>
      <c r="H17" s="11">
        <f t="shared" si="0"/>
        <v>297</v>
      </c>
      <c r="I17" s="2"/>
      <c r="J17" s="19"/>
      <c r="K17" s="11"/>
      <c r="L17" s="20"/>
      <c r="M17" s="8"/>
      <c r="N17" s="19"/>
      <c r="O17" s="19"/>
      <c r="P17" s="7"/>
      <c r="Q17" s="21"/>
      <c r="R17" s="19"/>
      <c r="S17" s="19"/>
      <c r="T17" s="19"/>
      <c r="U17" s="19"/>
      <c r="V17" s="19"/>
      <c r="W17" s="19"/>
      <c r="X17" s="18"/>
      <c r="Y17" s="18"/>
      <c r="Z17" s="18"/>
      <c r="AA17" s="18"/>
    </row>
    <row r="18" ht="18.75" customHeight="1" spans="1:27">
      <c r="A18" s="4" t="s">
        <v>549</v>
      </c>
      <c r="B18" s="4">
        <v>6115</v>
      </c>
      <c r="C18" s="12" t="s">
        <v>564</v>
      </c>
      <c r="D18" s="8">
        <v>19</v>
      </c>
      <c r="E18" s="9">
        <v>98.5</v>
      </c>
      <c r="F18" s="2">
        <v>82</v>
      </c>
      <c r="G18" s="10">
        <v>94.5</v>
      </c>
      <c r="H18" s="11">
        <f t="shared" si="0"/>
        <v>294</v>
      </c>
      <c r="I18" s="2"/>
      <c r="J18" s="19"/>
      <c r="K18" s="11"/>
      <c r="L18" s="20"/>
      <c r="M18" s="8"/>
      <c r="N18" s="19"/>
      <c r="O18" s="19"/>
      <c r="P18" s="7"/>
      <c r="Q18" s="21"/>
      <c r="R18" s="19"/>
      <c r="S18" s="19"/>
      <c r="T18" s="19"/>
      <c r="U18" s="19"/>
      <c r="V18" s="19"/>
      <c r="W18" s="19"/>
      <c r="X18" s="18"/>
      <c r="Y18" s="18"/>
      <c r="Z18" s="18"/>
      <c r="AA18" s="18"/>
    </row>
    <row r="19" ht="18.75" customHeight="1" spans="1:27">
      <c r="A19" s="4" t="s">
        <v>549</v>
      </c>
      <c r="B19" s="4">
        <v>6116</v>
      </c>
      <c r="C19" s="11" t="s">
        <v>565</v>
      </c>
      <c r="D19" s="8">
        <v>17</v>
      </c>
      <c r="E19" s="9">
        <v>92</v>
      </c>
      <c r="F19" s="2">
        <v>70</v>
      </c>
      <c r="G19" s="10">
        <v>98</v>
      </c>
      <c r="H19" s="11">
        <f t="shared" si="0"/>
        <v>277</v>
      </c>
      <c r="I19" s="2"/>
      <c r="J19" s="19"/>
      <c r="K19" s="11"/>
      <c r="L19" s="20"/>
      <c r="M19" s="8"/>
      <c r="N19" s="19"/>
      <c r="O19" s="19"/>
      <c r="P19" s="7"/>
      <c r="Q19" s="21"/>
      <c r="R19" s="19"/>
      <c r="S19" s="19"/>
      <c r="T19" s="19"/>
      <c r="U19" s="19"/>
      <c r="V19" s="19"/>
      <c r="W19" s="19"/>
      <c r="X19" s="18"/>
      <c r="Y19" s="18"/>
      <c r="Z19" s="18"/>
      <c r="AA19" s="18"/>
    </row>
    <row r="20" ht="18.75" customHeight="1" spans="1:27">
      <c r="A20" s="4" t="s">
        <v>549</v>
      </c>
      <c r="B20" s="4">
        <v>6117</v>
      </c>
      <c r="C20" s="7" t="s">
        <v>566</v>
      </c>
      <c r="D20" s="8">
        <v>20</v>
      </c>
      <c r="E20" s="9">
        <v>96</v>
      </c>
      <c r="F20" s="2">
        <v>94</v>
      </c>
      <c r="G20" s="10">
        <v>79</v>
      </c>
      <c r="H20" s="11">
        <f t="shared" si="0"/>
        <v>289</v>
      </c>
      <c r="I20" s="2"/>
      <c r="J20" s="19"/>
      <c r="K20" s="11"/>
      <c r="L20" s="20"/>
      <c r="M20" s="8"/>
      <c r="N20" s="19"/>
      <c r="O20" s="19"/>
      <c r="P20" s="7"/>
      <c r="Q20" s="21"/>
      <c r="R20" s="19"/>
      <c r="S20" s="19"/>
      <c r="T20" s="19"/>
      <c r="U20" s="19"/>
      <c r="V20" s="19"/>
      <c r="W20" s="19"/>
      <c r="X20" s="18"/>
      <c r="Y20" s="18"/>
      <c r="Z20" s="18"/>
      <c r="AA20" s="18"/>
    </row>
    <row r="21" ht="18.75" customHeight="1" spans="1:27">
      <c r="A21" s="4" t="s">
        <v>549</v>
      </c>
      <c r="B21" s="4">
        <v>6118</v>
      </c>
      <c r="C21" s="7" t="s">
        <v>567</v>
      </c>
      <c r="D21" s="8">
        <v>20</v>
      </c>
      <c r="E21" s="9">
        <v>97</v>
      </c>
      <c r="F21" s="2">
        <v>85.5</v>
      </c>
      <c r="G21" s="10">
        <v>81.5</v>
      </c>
      <c r="H21" s="11">
        <f t="shared" si="0"/>
        <v>284</v>
      </c>
      <c r="I21" s="2"/>
      <c r="J21" s="19"/>
      <c r="K21" s="11"/>
      <c r="L21" s="20"/>
      <c r="M21" s="8"/>
      <c r="N21" s="19"/>
      <c r="O21" s="19"/>
      <c r="P21" s="7"/>
      <c r="Q21" s="21"/>
      <c r="R21" s="19"/>
      <c r="S21" s="19"/>
      <c r="T21" s="19"/>
      <c r="U21" s="19"/>
      <c r="V21" s="19"/>
      <c r="W21" s="19"/>
      <c r="X21" s="18"/>
      <c r="Y21" s="18"/>
      <c r="Z21" s="18"/>
      <c r="AA21" s="18"/>
    </row>
    <row r="22" ht="18.75" customHeight="1" spans="1:27">
      <c r="A22" s="4" t="s">
        <v>549</v>
      </c>
      <c r="B22" s="4">
        <v>6119</v>
      </c>
      <c r="C22" s="7" t="s">
        <v>568</v>
      </c>
      <c r="D22" s="8">
        <v>18</v>
      </c>
      <c r="E22" s="9">
        <v>95</v>
      </c>
      <c r="F22" s="2">
        <v>82</v>
      </c>
      <c r="G22" s="10">
        <v>89</v>
      </c>
      <c r="H22" s="11">
        <f t="shared" si="0"/>
        <v>284</v>
      </c>
      <c r="I22" s="2"/>
      <c r="J22" s="19"/>
      <c r="K22" s="11"/>
      <c r="L22" s="20"/>
      <c r="M22" s="8"/>
      <c r="N22" s="19"/>
      <c r="O22" s="19"/>
      <c r="P22" s="7"/>
      <c r="Q22" s="21"/>
      <c r="R22" s="19"/>
      <c r="S22" s="19"/>
      <c r="T22" s="19"/>
      <c r="U22" s="19"/>
      <c r="V22" s="19"/>
      <c r="W22" s="19"/>
      <c r="X22" s="18"/>
      <c r="Y22" s="18"/>
      <c r="Z22" s="18"/>
      <c r="AA22" s="18"/>
    </row>
    <row r="23" ht="18.75" customHeight="1" spans="1:27">
      <c r="A23" s="4" t="s">
        <v>549</v>
      </c>
      <c r="B23" s="4">
        <v>6120</v>
      </c>
      <c r="C23" s="7" t="s">
        <v>569</v>
      </c>
      <c r="D23" s="8">
        <v>20</v>
      </c>
      <c r="E23" s="9">
        <v>86.5</v>
      </c>
      <c r="F23" s="2">
        <v>82</v>
      </c>
      <c r="G23" s="10">
        <v>93.5</v>
      </c>
      <c r="H23" s="11">
        <f t="shared" si="0"/>
        <v>282</v>
      </c>
      <c r="I23" s="2"/>
      <c r="J23" s="19"/>
      <c r="K23" s="11"/>
      <c r="L23" s="20"/>
      <c r="M23" s="8"/>
      <c r="N23" s="19"/>
      <c r="O23" s="19"/>
      <c r="P23" s="7"/>
      <c r="Q23" s="21"/>
      <c r="R23" s="19"/>
      <c r="S23" s="19"/>
      <c r="T23" s="19"/>
      <c r="U23" s="19"/>
      <c r="V23" s="19"/>
      <c r="W23" s="19"/>
      <c r="X23" s="18"/>
      <c r="Y23" s="18"/>
      <c r="Z23" s="18"/>
      <c r="AA23" s="18"/>
    </row>
    <row r="24" ht="18.75" customHeight="1" spans="1:27">
      <c r="A24" s="4" t="s">
        <v>549</v>
      </c>
      <c r="B24" s="4">
        <v>6121</v>
      </c>
      <c r="C24" s="7" t="s">
        <v>570</v>
      </c>
      <c r="D24" s="8">
        <v>20</v>
      </c>
      <c r="E24" s="9">
        <v>95</v>
      </c>
      <c r="F24" s="2">
        <v>82</v>
      </c>
      <c r="G24" s="10">
        <v>84</v>
      </c>
      <c r="H24" s="11">
        <f t="shared" si="0"/>
        <v>281</v>
      </c>
      <c r="I24" s="2"/>
      <c r="J24" s="19"/>
      <c r="K24" s="11"/>
      <c r="L24" s="20"/>
      <c r="M24" s="8"/>
      <c r="N24" s="19"/>
      <c r="O24" s="19"/>
      <c r="P24" s="7"/>
      <c r="Q24" s="21"/>
      <c r="R24" s="19"/>
      <c r="S24" s="19"/>
      <c r="T24" s="19"/>
      <c r="U24" s="19"/>
      <c r="V24" s="19"/>
      <c r="W24" s="19"/>
      <c r="X24" s="18"/>
      <c r="Y24" s="18"/>
      <c r="Z24" s="18"/>
      <c r="AA24" s="18"/>
    </row>
    <row r="25" ht="18.75" customHeight="1" spans="1:27">
      <c r="A25" s="4" t="s">
        <v>549</v>
      </c>
      <c r="B25" s="4">
        <v>6122</v>
      </c>
      <c r="C25" s="7" t="s">
        <v>571</v>
      </c>
      <c r="D25" s="8">
        <v>20</v>
      </c>
      <c r="E25" s="9">
        <v>73.5</v>
      </c>
      <c r="F25" s="2">
        <v>84</v>
      </c>
      <c r="G25" s="10">
        <v>97.5</v>
      </c>
      <c r="H25" s="11">
        <f t="shared" si="0"/>
        <v>275</v>
      </c>
      <c r="I25" s="2"/>
      <c r="J25" s="19"/>
      <c r="K25" s="11"/>
      <c r="L25" s="20"/>
      <c r="M25" s="8"/>
      <c r="N25" s="19"/>
      <c r="O25" s="19"/>
      <c r="P25" s="7"/>
      <c r="Q25" s="21"/>
      <c r="R25" s="19"/>
      <c r="S25" s="19"/>
      <c r="T25" s="19"/>
      <c r="U25" s="19"/>
      <c r="V25" s="19"/>
      <c r="W25" s="19"/>
      <c r="X25" s="18"/>
      <c r="Y25" s="18"/>
      <c r="Z25" s="18"/>
      <c r="AA25" s="18"/>
    </row>
    <row r="26" ht="18.75" customHeight="1" spans="1:27">
      <c r="A26" s="4" t="s">
        <v>549</v>
      </c>
      <c r="B26" s="4">
        <v>6123</v>
      </c>
      <c r="C26" s="7" t="s">
        <v>572</v>
      </c>
      <c r="D26" s="8">
        <v>19</v>
      </c>
      <c r="E26" s="9">
        <v>94</v>
      </c>
      <c r="F26" s="2">
        <v>85.5</v>
      </c>
      <c r="G26" s="10">
        <v>96</v>
      </c>
      <c r="H26" s="11">
        <f t="shared" si="0"/>
        <v>294.5</v>
      </c>
      <c r="I26" s="2"/>
      <c r="J26" s="19"/>
      <c r="K26" s="11"/>
      <c r="L26" s="20"/>
      <c r="M26" s="8"/>
      <c r="N26" s="19"/>
      <c r="O26" s="19"/>
      <c r="P26" s="7"/>
      <c r="Q26" s="21"/>
      <c r="R26" s="19"/>
      <c r="S26" s="19"/>
      <c r="T26" s="19"/>
      <c r="U26" s="19"/>
      <c r="V26" s="19"/>
      <c r="W26" s="19"/>
      <c r="X26" s="18"/>
      <c r="Y26" s="18"/>
      <c r="Z26" s="18"/>
      <c r="AA26" s="18"/>
    </row>
    <row r="27" ht="18.75" customHeight="1" spans="1:27">
      <c r="A27" s="4" t="s">
        <v>549</v>
      </c>
      <c r="B27" s="4">
        <v>6124</v>
      </c>
      <c r="C27" s="7" t="s">
        <v>573</v>
      </c>
      <c r="D27" s="8">
        <v>19</v>
      </c>
      <c r="E27" s="9">
        <v>100</v>
      </c>
      <c r="F27" s="2">
        <v>80</v>
      </c>
      <c r="G27" s="10">
        <v>95</v>
      </c>
      <c r="H27" s="11">
        <f t="shared" si="0"/>
        <v>294</v>
      </c>
      <c r="I27" s="2"/>
      <c r="J27" s="19"/>
      <c r="K27" s="11"/>
      <c r="L27" s="20"/>
      <c r="M27" s="8"/>
      <c r="N27" s="19"/>
      <c r="O27" s="19"/>
      <c r="P27" s="7"/>
      <c r="Q27" s="21"/>
      <c r="R27" s="19"/>
      <c r="S27" s="19"/>
      <c r="T27" s="19"/>
      <c r="U27" s="19"/>
      <c r="V27" s="19"/>
      <c r="W27" s="19"/>
      <c r="X27" s="18"/>
      <c r="Y27" s="18"/>
      <c r="Z27" s="18"/>
      <c r="AA27" s="18"/>
    </row>
    <row r="28" ht="18.75" customHeight="1" spans="1:27">
      <c r="A28" s="4" t="s">
        <v>549</v>
      </c>
      <c r="B28" s="4">
        <v>6125</v>
      </c>
      <c r="C28" s="7" t="s">
        <v>574</v>
      </c>
      <c r="D28" s="11">
        <v>19</v>
      </c>
      <c r="E28" s="9">
        <v>98</v>
      </c>
      <c r="F28" s="2">
        <v>89.5</v>
      </c>
      <c r="G28" s="10">
        <v>99</v>
      </c>
      <c r="H28" s="11">
        <f t="shared" si="0"/>
        <v>305.5</v>
      </c>
      <c r="I28" s="2"/>
      <c r="J28" s="19"/>
      <c r="K28" s="11"/>
      <c r="L28" s="20"/>
      <c r="M28" s="8"/>
      <c r="N28" s="19"/>
      <c r="O28" s="19"/>
      <c r="P28" s="7"/>
      <c r="Q28" s="21"/>
      <c r="R28" s="19"/>
      <c r="S28" s="19"/>
      <c r="T28" s="19"/>
      <c r="U28" s="19"/>
      <c r="V28" s="19"/>
      <c r="W28" s="19"/>
      <c r="X28" s="18"/>
      <c r="Y28" s="18"/>
      <c r="Z28" s="18"/>
      <c r="AA28" s="18"/>
    </row>
    <row r="29" ht="18.75" customHeight="1" spans="1:27">
      <c r="A29" s="4" t="s">
        <v>549</v>
      </c>
      <c r="B29" s="4">
        <v>6126</v>
      </c>
      <c r="C29" s="7" t="s">
        <v>575</v>
      </c>
      <c r="D29" s="11">
        <v>20</v>
      </c>
      <c r="E29" s="9">
        <v>99</v>
      </c>
      <c r="F29" s="2">
        <v>94.5</v>
      </c>
      <c r="G29" s="10">
        <v>93</v>
      </c>
      <c r="H29" s="11">
        <f t="shared" si="0"/>
        <v>306.5</v>
      </c>
      <c r="I29" s="2"/>
      <c r="J29" s="19"/>
      <c r="K29" s="11"/>
      <c r="L29" s="20"/>
      <c r="M29" s="8"/>
      <c r="N29" s="19"/>
      <c r="O29" s="19"/>
      <c r="P29" s="7"/>
      <c r="Q29" s="21"/>
      <c r="R29" s="19"/>
      <c r="S29" s="19"/>
      <c r="T29" s="19"/>
      <c r="U29" s="19"/>
      <c r="V29" s="19"/>
      <c r="W29" s="19"/>
      <c r="X29" s="18"/>
      <c r="Y29" s="18"/>
      <c r="Z29" s="18"/>
      <c r="AA29" s="18"/>
    </row>
    <row r="30" ht="18.75" customHeight="1" spans="1:27">
      <c r="A30" s="4"/>
      <c r="B30" s="4">
        <v>6127</v>
      </c>
      <c r="C30" s="13" t="s">
        <v>576</v>
      </c>
      <c r="D30" s="11">
        <v>15</v>
      </c>
      <c r="E30" s="9">
        <v>91</v>
      </c>
      <c r="F30" s="2">
        <v>79</v>
      </c>
      <c r="G30" s="10">
        <v>93.5</v>
      </c>
      <c r="H30" s="11">
        <f t="shared" si="0"/>
        <v>278.5</v>
      </c>
      <c r="I30" s="2"/>
      <c r="J30" s="19"/>
      <c r="K30" s="11"/>
      <c r="L30" s="20"/>
      <c r="M30" s="11"/>
      <c r="N30" s="19"/>
      <c r="O30" s="19"/>
      <c r="P30" s="7"/>
      <c r="Q30" s="21"/>
      <c r="R30" s="19"/>
      <c r="S30" s="19"/>
      <c r="T30" s="19"/>
      <c r="U30" s="19"/>
      <c r="V30" s="19"/>
      <c r="W30" s="19"/>
      <c r="X30" s="18"/>
      <c r="Y30" s="18"/>
      <c r="Z30" s="18"/>
      <c r="AA30" s="18"/>
    </row>
    <row r="31" ht="18.75" customHeight="1" spans="1:27">
      <c r="A31" s="4"/>
      <c r="B31" s="4">
        <v>6128</v>
      </c>
      <c r="C31" s="12" t="s">
        <v>577</v>
      </c>
      <c r="D31" s="11">
        <v>20</v>
      </c>
      <c r="E31" s="9">
        <v>97</v>
      </c>
      <c r="F31" s="2">
        <v>87</v>
      </c>
      <c r="G31" s="10">
        <v>83</v>
      </c>
      <c r="H31" s="11">
        <f t="shared" si="0"/>
        <v>287</v>
      </c>
      <c r="I31" s="2"/>
      <c r="J31" s="19"/>
      <c r="K31" s="11"/>
      <c r="L31" s="20"/>
      <c r="M31" s="11"/>
      <c r="N31" s="19"/>
      <c r="O31" s="19"/>
      <c r="P31" s="7"/>
      <c r="Q31" s="21"/>
      <c r="R31" s="19"/>
      <c r="S31" s="19"/>
      <c r="T31" s="19"/>
      <c r="U31" s="19"/>
      <c r="V31" s="19"/>
      <c r="W31" s="19"/>
      <c r="X31" s="18"/>
      <c r="Y31" s="18"/>
      <c r="Z31" s="18"/>
      <c r="AA31" s="18"/>
    </row>
    <row r="32" ht="18.75" customHeight="1" spans="1:27">
      <c r="A32" s="4"/>
      <c r="B32" s="4">
        <v>6129</v>
      </c>
      <c r="C32" s="7" t="s">
        <v>578</v>
      </c>
      <c r="D32" s="11">
        <v>16</v>
      </c>
      <c r="E32" s="9">
        <v>82.5</v>
      </c>
      <c r="F32" s="2" t="s">
        <v>161</v>
      </c>
      <c r="G32" s="10">
        <v>95</v>
      </c>
      <c r="H32" s="11">
        <f t="shared" si="0"/>
        <v>193.5</v>
      </c>
      <c r="I32" s="2"/>
      <c r="J32" s="19"/>
      <c r="K32" s="11"/>
      <c r="L32" s="20"/>
      <c r="M32" s="11"/>
      <c r="N32" s="19"/>
      <c r="O32" s="19"/>
      <c r="P32" s="7"/>
      <c r="Q32" s="21"/>
      <c r="R32" s="19"/>
      <c r="S32" s="19"/>
      <c r="T32" s="19"/>
      <c r="U32" s="19"/>
      <c r="V32" s="19"/>
      <c r="W32" s="19"/>
      <c r="X32" s="18"/>
      <c r="Y32" s="18"/>
      <c r="Z32" s="18"/>
      <c r="AA32" s="18"/>
    </row>
    <row r="33" ht="18.75" customHeight="1" spans="1:27">
      <c r="A33" s="4"/>
      <c r="B33" s="4">
        <v>6130</v>
      </c>
      <c r="C33" s="12" t="s">
        <v>579</v>
      </c>
      <c r="D33" s="11">
        <v>20</v>
      </c>
      <c r="E33" s="9">
        <v>94</v>
      </c>
      <c r="F33" s="2">
        <v>87.5</v>
      </c>
      <c r="G33" s="10">
        <v>78.5</v>
      </c>
      <c r="H33" s="11">
        <f t="shared" si="0"/>
        <v>280</v>
      </c>
      <c r="I33" s="2"/>
      <c r="J33" s="19"/>
      <c r="K33" s="11"/>
      <c r="L33" s="20"/>
      <c r="M33" s="11"/>
      <c r="N33" s="19"/>
      <c r="O33" s="19"/>
      <c r="P33" s="7"/>
      <c r="Q33" s="21"/>
      <c r="R33" s="19"/>
      <c r="S33" s="19"/>
      <c r="T33" s="19"/>
      <c r="U33" s="19"/>
      <c r="V33" s="19"/>
      <c r="W33" s="19"/>
      <c r="X33" s="18"/>
      <c r="Y33" s="18"/>
      <c r="Z33" s="18"/>
      <c r="AA33" s="18"/>
    </row>
    <row r="34" ht="18.75" customHeight="1" spans="1:27">
      <c r="A34" s="4"/>
      <c r="B34" s="4">
        <v>6131</v>
      </c>
      <c r="C34" s="14" t="s">
        <v>580</v>
      </c>
      <c r="D34" s="11">
        <v>19</v>
      </c>
      <c r="E34" s="9">
        <v>97</v>
      </c>
      <c r="F34" s="2">
        <v>75</v>
      </c>
      <c r="G34" s="10">
        <v>85</v>
      </c>
      <c r="H34" s="11">
        <f t="shared" si="0"/>
        <v>276</v>
      </c>
      <c r="I34" s="2"/>
      <c r="J34" s="19"/>
      <c r="K34" s="11"/>
      <c r="L34" s="20"/>
      <c r="M34" s="11"/>
      <c r="N34" s="19"/>
      <c r="O34" s="19"/>
      <c r="P34" s="7"/>
      <c r="Q34" s="21"/>
      <c r="R34" s="19"/>
      <c r="S34" s="19"/>
      <c r="T34" s="19"/>
      <c r="U34" s="19"/>
      <c r="V34" s="19"/>
      <c r="W34" s="19"/>
      <c r="X34" s="18"/>
      <c r="Y34" s="18"/>
      <c r="Z34" s="18"/>
      <c r="AA34" s="18"/>
    </row>
    <row r="35" ht="16.5" spans="1:27">
      <c r="A35" s="4" t="s">
        <v>549</v>
      </c>
      <c r="B35" s="4">
        <v>6132</v>
      </c>
      <c r="C35" s="15" t="s">
        <v>581</v>
      </c>
      <c r="D35" s="11">
        <v>18</v>
      </c>
      <c r="E35" s="9">
        <v>77.5</v>
      </c>
      <c r="F35" s="11">
        <v>85</v>
      </c>
      <c r="G35" s="11">
        <v>89.5</v>
      </c>
      <c r="H35" s="11">
        <f t="shared" si="0"/>
        <v>270</v>
      </c>
      <c r="I35" s="11"/>
      <c r="J35" s="11"/>
      <c r="K35" s="11"/>
      <c r="L35" s="11"/>
      <c r="M35" s="11"/>
      <c r="N35" s="11"/>
      <c r="O35" s="11"/>
      <c r="P35" s="11"/>
      <c r="Q35" s="11"/>
      <c r="R35" s="19"/>
      <c r="S35" s="19"/>
      <c r="T35" s="19"/>
      <c r="U35" s="19"/>
      <c r="V35" s="19"/>
      <c r="W35" s="19"/>
      <c r="X35" s="18"/>
      <c r="Y35" s="18"/>
      <c r="Z35" s="18"/>
      <c r="AA35" s="18"/>
    </row>
    <row r="36" ht="16.5" spans="1:27">
      <c r="A36" s="2"/>
      <c r="B36" s="2"/>
      <c r="C36" s="16" t="s">
        <v>44</v>
      </c>
      <c r="D36" s="17">
        <f t="shared" ref="D36:W36" si="1">AVERAGE(D4:D35)</f>
        <v>19.0625</v>
      </c>
      <c r="E36" s="16">
        <f t="shared" si="1"/>
        <v>92.0625</v>
      </c>
      <c r="F36" s="16">
        <f t="shared" si="1"/>
        <v>82.5645161290323</v>
      </c>
      <c r="G36" s="16">
        <f t="shared" si="1"/>
        <v>89.78125</v>
      </c>
      <c r="H36" s="16">
        <f t="shared" si="1"/>
        <v>280.890625</v>
      </c>
      <c r="I36" s="16" t="e">
        <f t="shared" si="1"/>
        <v>#DIV/0!</v>
      </c>
      <c r="J36" s="16" t="e">
        <f t="shared" si="1"/>
        <v>#DIV/0!</v>
      </c>
      <c r="K36" s="16" t="e">
        <f t="shared" si="1"/>
        <v>#DIV/0!</v>
      </c>
      <c r="L36" s="16" t="e">
        <f t="shared" si="1"/>
        <v>#DIV/0!</v>
      </c>
      <c r="M36" s="16" t="e">
        <f t="shared" si="1"/>
        <v>#DIV/0!</v>
      </c>
      <c r="N36" s="16" t="e">
        <f t="shared" si="1"/>
        <v>#DIV/0!</v>
      </c>
      <c r="O36" s="16" t="e">
        <f t="shared" si="1"/>
        <v>#DIV/0!</v>
      </c>
      <c r="P36" s="16" t="e">
        <f t="shared" si="1"/>
        <v>#DIV/0!</v>
      </c>
      <c r="Q36" s="16" t="e">
        <f t="shared" si="1"/>
        <v>#DIV/0!</v>
      </c>
      <c r="R36" s="16" t="e">
        <f t="shared" si="1"/>
        <v>#DIV/0!</v>
      </c>
      <c r="S36" s="16" t="e">
        <f t="shared" si="1"/>
        <v>#DIV/0!</v>
      </c>
      <c r="T36" s="16" t="e">
        <f t="shared" si="1"/>
        <v>#DIV/0!</v>
      </c>
      <c r="U36" s="16" t="e">
        <f t="shared" si="1"/>
        <v>#DIV/0!</v>
      </c>
      <c r="V36" s="16" t="e">
        <f t="shared" si="1"/>
        <v>#DIV/0!</v>
      </c>
      <c r="W36" s="16" t="e">
        <f t="shared" si="1"/>
        <v>#DIV/0!</v>
      </c>
      <c r="X36" s="18"/>
      <c r="Y36" s="18"/>
      <c r="Z36" s="18"/>
      <c r="AA36" s="18"/>
    </row>
    <row r="37" ht="16.5" spans="1:27">
      <c r="A37" s="2"/>
      <c r="B37" s="2"/>
      <c r="C37" s="16" t="s">
        <v>45</v>
      </c>
      <c r="D37" s="17">
        <f t="shared" ref="D37:W37" si="2">COUNTIF(D4:D35,"&gt;=85")/COUNT(D4:D35)</f>
        <v>0</v>
      </c>
      <c r="E37" s="17">
        <f t="shared" si="2"/>
        <v>0.875</v>
      </c>
      <c r="F37" s="16">
        <f t="shared" si="2"/>
        <v>0.419354838709677</v>
      </c>
      <c r="G37" s="16">
        <f t="shared" si="2"/>
        <v>0.71875</v>
      </c>
      <c r="H37" s="16">
        <f t="shared" si="2"/>
        <v>1</v>
      </c>
      <c r="I37" s="16" t="e">
        <f t="shared" si="2"/>
        <v>#DIV/0!</v>
      </c>
      <c r="J37" s="16" t="e">
        <f t="shared" si="2"/>
        <v>#DIV/0!</v>
      </c>
      <c r="K37" s="16" t="e">
        <f t="shared" si="2"/>
        <v>#DIV/0!</v>
      </c>
      <c r="L37" s="16" t="e">
        <f t="shared" si="2"/>
        <v>#DIV/0!</v>
      </c>
      <c r="M37" s="16" t="e">
        <f t="shared" si="2"/>
        <v>#DIV/0!</v>
      </c>
      <c r="N37" s="16" t="e">
        <f t="shared" si="2"/>
        <v>#DIV/0!</v>
      </c>
      <c r="O37" s="16" t="e">
        <f t="shared" si="2"/>
        <v>#DIV/0!</v>
      </c>
      <c r="P37" s="16" t="e">
        <f t="shared" si="2"/>
        <v>#DIV/0!</v>
      </c>
      <c r="Q37" s="16" t="e">
        <f t="shared" si="2"/>
        <v>#DIV/0!</v>
      </c>
      <c r="R37" s="16" t="e">
        <f t="shared" si="2"/>
        <v>#DIV/0!</v>
      </c>
      <c r="S37" s="16" t="e">
        <f t="shared" si="2"/>
        <v>#DIV/0!</v>
      </c>
      <c r="T37" s="16" t="e">
        <f t="shared" si="2"/>
        <v>#DIV/0!</v>
      </c>
      <c r="U37" s="16" t="e">
        <f t="shared" si="2"/>
        <v>#DIV/0!</v>
      </c>
      <c r="V37" s="16" t="e">
        <f t="shared" si="2"/>
        <v>#DIV/0!</v>
      </c>
      <c r="W37" s="16" t="e">
        <f t="shared" si="2"/>
        <v>#DIV/0!</v>
      </c>
      <c r="X37" s="18"/>
      <c r="Y37" s="18"/>
      <c r="Z37" s="18"/>
      <c r="AA37" s="18"/>
    </row>
    <row r="38" ht="16.5" spans="1:27">
      <c r="A38" s="2"/>
      <c r="B38" s="2"/>
      <c r="C38" s="16" t="s">
        <v>46</v>
      </c>
      <c r="D38" s="17">
        <f t="shared" ref="D38:W38" si="3">COUNTIF(D4:D35,"&gt;=60")/COUNT(D4:D35)</f>
        <v>0</v>
      </c>
      <c r="E38" s="17">
        <f t="shared" si="3"/>
        <v>1</v>
      </c>
      <c r="F38" s="16">
        <f t="shared" si="3"/>
        <v>1</v>
      </c>
      <c r="G38" s="16">
        <f t="shared" si="3"/>
        <v>1</v>
      </c>
      <c r="H38" s="16">
        <f t="shared" si="3"/>
        <v>1</v>
      </c>
      <c r="I38" s="16" t="e">
        <f t="shared" si="3"/>
        <v>#DIV/0!</v>
      </c>
      <c r="J38" s="16" t="e">
        <f t="shared" si="3"/>
        <v>#DIV/0!</v>
      </c>
      <c r="K38" s="16" t="e">
        <f t="shared" si="3"/>
        <v>#DIV/0!</v>
      </c>
      <c r="L38" s="16" t="e">
        <f t="shared" si="3"/>
        <v>#DIV/0!</v>
      </c>
      <c r="M38" s="16" t="e">
        <f t="shared" si="3"/>
        <v>#DIV/0!</v>
      </c>
      <c r="N38" s="16" t="e">
        <f t="shared" si="3"/>
        <v>#DIV/0!</v>
      </c>
      <c r="O38" s="16" t="e">
        <f t="shared" si="3"/>
        <v>#DIV/0!</v>
      </c>
      <c r="P38" s="16" t="e">
        <f t="shared" si="3"/>
        <v>#DIV/0!</v>
      </c>
      <c r="Q38" s="16" t="e">
        <f t="shared" si="3"/>
        <v>#DIV/0!</v>
      </c>
      <c r="R38" s="16" t="e">
        <f t="shared" si="3"/>
        <v>#DIV/0!</v>
      </c>
      <c r="S38" s="16" t="e">
        <f t="shared" si="3"/>
        <v>#DIV/0!</v>
      </c>
      <c r="T38" s="16" t="e">
        <f t="shared" si="3"/>
        <v>#DIV/0!</v>
      </c>
      <c r="U38" s="16" t="e">
        <f t="shared" si="3"/>
        <v>#DIV/0!</v>
      </c>
      <c r="V38" s="16" t="e">
        <f t="shared" si="3"/>
        <v>#DIV/0!</v>
      </c>
      <c r="W38" s="16" t="e">
        <f t="shared" si="3"/>
        <v>#DIV/0!</v>
      </c>
      <c r="X38" s="18"/>
      <c r="Y38" s="18"/>
      <c r="Z38" s="18"/>
      <c r="AA38" s="18"/>
    </row>
    <row r="39" ht="16.5" spans="1:27">
      <c r="A39" s="2"/>
      <c r="B39" s="2"/>
      <c r="C39" s="16" t="s">
        <v>47</v>
      </c>
      <c r="D39" s="16">
        <f t="shared" ref="D39:W39" si="4">MAX(D7:D35)</f>
        <v>20</v>
      </c>
      <c r="E39" s="16">
        <f t="shared" si="4"/>
        <v>100</v>
      </c>
      <c r="F39" s="16">
        <f t="shared" si="4"/>
        <v>94.5</v>
      </c>
      <c r="G39" s="16">
        <f t="shared" si="4"/>
        <v>99</v>
      </c>
      <c r="H39" s="16">
        <f t="shared" si="4"/>
        <v>306.5</v>
      </c>
      <c r="I39" s="16">
        <f t="shared" si="4"/>
        <v>0</v>
      </c>
      <c r="J39" s="16">
        <f t="shared" si="4"/>
        <v>0</v>
      </c>
      <c r="K39" s="16">
        <f t="shared" si="4"/>
        <v>0</v>
      </c>
      <c r="L39" s="16">
        <f t="shared" si="4"/>
        <v>0</v>
      </c>
      <c r="M39" s="16">
        <f t="shared" si="4"/>
        <v>0</v>
      </c>
      <c r="N39" s="16">
        <f t="shared" si="4"/>
        <v>0</v>
      </c>
      <c r="O39" s="16">
        <f t="shared" si="4"/>
        <v>0</v>
      </c>
      <c r="P39" s="16">
        <f t="shared" si="4"/>
        <v>0</v>
      </c>
      <c r="Q39" s="16">
        <f t="shared" si="4"/>
        <v>0</v>
      </c>
      <c r="R39" s="16">
        <f t="shared" si="4"/>
        <v>0</v>
      </c>
      <c r="S39" s="16">
        <f t="shared" si="4"/>
        <v>0</v>
      </c>
      <c r="T39" s="16">
        <f t="shared" si="4"/>
        <v>0</v>
      </c>
      <c r="U39" s="16">
        <f t="shared" si="4"/>
        <v>0</v>
      </c>
      <c r="V39" s="16">
        <f t="shared" si="4"/>
        <v>0</v>
      </c>
      <c r="W39" s="16">
        <f t="shared" si="4"/>
        <v>0</v>
      </c>
      <c r="X39" s="18"/>
      <c r="Y39" s="18"/>
      <c r="Z39" s="18"/>
      <c r="AA39" s="18"/>
    </row>
    <row r="40" ht="16.5" spans="1:27">
      <c r="A40" s="2"/>
      <c r="B40" s="2"/>
      <c r="C40" s="16" t="s">
        <v>48</v>
      </c>
      <c r="D40" s="16">
        <f>MIN(D7:D35)</f>
        <v>15</v>
      </c>
      <c r="E40" s="16">
        <f t="shared" ref="D40:W40" si="5">MIN(E7:E35)</f>
        <v>73.5</v>
      </c>
      <c r="F40" s="16">
        <f t="shared" si="5"/>
        <v>69</v>
      </c>
      <c r="G40" s="16">
        <f t="shared" si="5"/>
        <v>77.5</v>
      </c>
      <c r="H40" s="16">
        <f t="shared" si="5"/>
        <v>193.5</v>
      </c>
      <c r="I40" s="16">
        <f t="shared" si="5"/>
        <v>0</v>
      </c>
      <c r="J40" s="16">
        <f t="shared" si="5"/>
        <v>0</v>
      </c>
      <c r="K40" s="16">
        <f t="shared" si="5"/>
        <v>0</v>
      </c>
      <c r="L40" s="16">
        <f t="shared" si="5"/>
        <v>0</v>
      </c>
      <c r="M40" s="16">
        <f t="shared" si="5"/>
        <v>0</v>
      </c>
      <c r="N40" s="16">
        <f t="shared" si="5"/>
        <v>0</v>
      </c>
      <c r="O40" s="16">
        <f t="shared" si="5"/>
        <v>0</v>
      </c>
      <c r="P40" s="16">
        <f t="shared" si="5"/>
        <v>0</v>
      </c>
      <c r="Q40" s="16">
        <f t="shared" si="5"/>
        <v>0</v>
      </c>
      <c r="R40" s="16">
        <f t="shared" si="5"/>
        <v>0</v>
      </c>
      <c r="S40" s="16">
        <f t="shared" si="5"/>
        <v>0</v>
      </c>
      <c r="T40" s="16">
        <f t="shared" si="5"/>
        <v>0</v>
      </c>
      <c r="U40" s="16">
        <f t="shared" si="5"/>
        <v>0</v>
      </c>
      <c r="V40" s="16">
        <f t="shared" si="5"/>
        <v>0</v>
      </c>
      <c r="W40" s="16">
        <f t="shared" si="5"/>
        <v>0</v>
      </c>
      <c r="X40" s="18"/>
      <c r="Y40" s="18"/>
      <c r="Z40" s="18"/>
      <c r="AA40" s="18"/>
    </row>
    <row r="41" ht="16.5" spans="1:27">
      <c r="A41" s="2"/>
      <c r="B41" s="2"/>
      <c r="C41" s="16" t="s">
        <v>49</v>
      </c>
      <c r="D41" s="16">
        <v>27</v>
      </c>
      <c r="E41" s="16">
        <v>27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8"/>
      <c r="Y41" s="18"/>
      <c r="Z41" s="18"/>
      <c r="AA41" s="18"/>
    </row>
    <row r="42" ht="16.5" spans="1:27">
      <c r="A42" s="2"/>
      <c r="B42" s="2"/>
      <c r="C42" s="16" t="s">
        <v>50</v>
      </c>
      <c r="D42" s="16">
        <v>27</v>
      </c>
      <c r="E42" s="16">
        <v>27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8"/>
      <c r="Y42" s="18"/>
      <c r="Z42" s="18"/>
      <c r="AA42" s="18"/>
    </row>
    <row r="43" ht="16.5" spans="1:27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16.5" spans="1:2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16.5" spans="1:27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16.5" spans="1:27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16.5" spans="1:2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16.5" spans="1:27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16.5" spans="1:27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16.5" spans="1:27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6.5" spans="1:27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6.5" spans="1:27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6.5" spans="1:27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6.5" spans="1:27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6.5" spans="1:27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6.5" spans="1:27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6.5" spans="1:2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6.5" spans="1:27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6.5" spans="1:27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6.5" spans="1:27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6.5" spans="1:27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6.5" spans="1:27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6.5" spans="1:27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6.5" spans="1:27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6.5" spans="1:2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6.5" spans="1:2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6.5" spans="1:2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6.5" spans="1:27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6.5" spans="1:27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6.5" spans="1:27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6.5" spans="1:27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6.5" spans="1:27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6.5" spans="1:27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6.5" spans="1:27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6.5" spans="1:27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6.5" spans="1:27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6.5" spans="1:2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6.5" spans="1:27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6.5" spans="1:27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6.5" spans="1:27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6.5" spans="1:27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6.5" spans="1:27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6.5" spans="1:27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6.5" spans="1:27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6.5" spans="1:27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6.5" spans="1:27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6.5" spans="1:2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6.5" spans="1:27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6.5" spans="1:27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6.5" spans="1:27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6.5" spans="1:27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6.5" spans="1:27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6.5" spans="1:27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6.5" spans="1:27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6.5" spans="1:27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6.5" spans="1:27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6.5" spans="1:2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6.5" spans="1:27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6.5" spans="1:27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6.5" spans="1:27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6.5" spans="1:27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6.5" spans="1:27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6.5" spans="1:27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6.5" spans="1:27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6.5" spans="1:27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6.5" spans="1:27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6.5" spans="1:2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6.5" spans="1:27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6.5" spans="1:27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6.5" spans="1:27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6.5" spans="1:27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6.5" spans="1:27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6.5" spans="1:27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6.5" spans="1:27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6.5" spans="1:27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6.5" spans="1:27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6.5" spans="1:2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6.5" spans="1:27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6.5" spans="1:27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6.5" spans="1:27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6.5" spans="1:27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6.5" spans="1:27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6.5" spans="1:27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6.5" spans="1:27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6.5" spans="1:27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6.5" spans="1:27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6.5" spans="1: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6.5" spans="1:27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6.5" spans="1:27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6.5" spans="1:27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6.5" spans="1:27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6.5" spans="1:27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6.5" spans="1:27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6.5" spans="1:27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6.5" spans="1:27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6.5" spans="1:27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6.5" spans="1:2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6.5" spans="1:27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6.5" spans="1:27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6.5" spans="1:27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6.5" spans="1:27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6.5" spans="1:27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6.5" spans="1:27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6.5" spans="1:27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6.5" spans="1:27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6.5" spans="1:27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6.5" spans="1:2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6.5" spans="1:27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6.5" spans="1:27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6.5" spans="1:27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6.5" spans="1:27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6.5" spans="1:27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6.5" spans="1:27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6.5" spans="1:27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6.5" spans="1:27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6.5" spans="1:27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6.5" spans="1:2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6.5" spans="1:27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6.5" spans="1:27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6.5" spans="1:27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6.5" spans="1:27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6.5" spans="1:27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6.5" spans="1:27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6.5" spans="1:27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6.5" spans="1:27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6.5" spans="1:27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6.5" spans="1:2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6.5" spans="1:27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6.5" spans="1:27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6.5" spans="1:27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6.5" spans="1:27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6.5" spans="1:27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6.5" spans="1:27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6.5" spans="1:27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6.5" spans="1:27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6.5" spans="1:27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6.5" spans="1:2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6.5" spans="1:27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6.5" spans="1:27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6.5" spans="1:27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6.5" spans="1:27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6.5" spans="1:27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6.5" spans="1:27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6.5" spans="1:27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6.5" spans="1:27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6.5" spans="1:27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6.5" spans="1:2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6.5" spans="1:27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6.5" spans="1:27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6.5" spans="1:27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6.5" spans="1:27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6.5" spans="1:27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6.5" spans="1:27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6.5" spans="1:27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ht="16.5" spans="1:27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ht="16.5" spans="1:27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ht="16.5" spans="1:2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ht="16.5" spans="1:27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ht="16.5" spans="1:27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ht="16.5" spans="1:27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ht="16.5" spans="1:27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ht="16.5" spans="1:27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ht="16.5" spans="1:27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ht="16.5" spans="1:27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ht="16.5" spans="1:27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</sheetData>
  <mergeCells count="2">
    <mergeCell ref="A1:W1"/>
    <mergeCell ref="E2:W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0" workbookViewId="0">
      <selection activeCell="G4" sqref="G4:G38"/>
    </sheetView>
  </sheetViews>
  <sheetFormatPr defaultColWidth="9" defaultRowHeight="14.25" outlineLevelCol="7"/>
  <cols>
    <col min="4" max="7" width="12.625"/>
  </cols>
  <sheetData>
    <row r="1" ht="18.75" spans="1:8">
      <c r="A1" s="38" t="s">
        <v>51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52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53</v>
      </c>
      <c r="B4" s="41">
        <v>1201</v>
      </c>
      <c r="C4" s="62" t="s">
        <v>54</v>
      </c>
      <c r="D4" s="60">
        <v>100</v>
      </c>
      <c r="E4" s="67">
        <v>92</v>
      </c>
      <c r="F4" s="60">
        <v>91</v>
      </c>
      <c r="G4" s="39">
        <f>SUM(D4:F4)</f>
        <v>283</v>
      </c>
      <c r="H4" s="39"/>
    </row>
    <row r="5" ht="18.75" spans="1:8">
      <c r="A5" s="41" t="s">
        <v>53</v>
      </c>
      <c r="B5" s="41">
        <v>1202</v>
      </c>
      <c r="C5" s="62" t="s">
        <v>55</v>
      </c>
      <c r="D5" s="60">
        <v>100</v>
      </c>
      <c r="E5" s="67">
        <v>97</v>
      </c>
      <c r="F5" s="60">
        <v>100</v>
      </c>
      <c r="G5" s="39">
        <f t="shared" ref="G5:G38" si="0">SUM(D5:F5)</f>
        <v>297</v>
      </c>
      <c r="H5" s="39"/>
    </row>
    <row r="6" ht="18.75" spans="1:8">
      <c r="A6" s="41" t="s">
        <v>53</v>
      </c>
      <c r="B6" s="41">
        <v>1203</v>
      </c>
      <c r="C6" s="62" t="s">
        <v>56</v>
      </c>
      <c r="D6" s="60">
        <v>95</v>
      </c>
      <c r="E6" s="67">
        <v>99</v>
      </c>
      <c r="F6" s="60">
        <v>76</v>
      </c>
      <c r="G6" s="39">
        <f t="shared" si="0"/>
        <v>270</v>
      </c>
      <c r="H6" s="39"/>
    </row>
    <row r="7" ht="18.75" spans="1:8">
      <c r="A7" s="41" t="s">
        <v>53</v>
      </c>
      <c r="B7" s="41">
        <v>1204</v>
      </c>
      <c r="C7" s="62" t="s">
        <v>57</v>
      </c>
      <c r="D7" s="60">
        <v>96</v>
      </c>
      <c r="E7" s="67">
        <v>100</v>
      </c>
      <c r="F7" s="60">
        <v>94</v>
      </c>
      <c r="G7" s="39">
        <f t="shared" si="0"/>
        <v>290</v>
      </c>
      <c r="H7" s="39"/>
    </row>
    <row r="8" ht="18.75" spans="1:8">
      <c r="A8" s="41" t="s">
        <v>53</v>
      </c>
      <c r="B8" s="41">
        <v>1205</v>
      </c>
      <c r="C8" s="62" t="s">
        <v>58</v>
      </c>
      <c r="D8" s="60">
        <v>94</v>
      </c>
      <c r="E8" s="67">
        <v>100</v>
      </c>
      <c r="F8" s="60">
        <v>97</v>
      </c>
      <c r="G8" s="39">
        <f t="shared" si="0"/>
        <v>291</v>
      </c>
      <c r="H8" s="39"/>
    </row>
    <row r="9" ht="18.75" spans="1:8">
      <c r="A9" s="41" t="s">
        <v>53</v>
      </c>
      <c r="B9" s="41">
        <v>1206</v>
      </c>
      <c r="C9" s="62" t="s">
        <v>59</v>
      </c>
      <c r="D9" s="60">
        <v>85</v>
      </c>
      <c r="E9" s="67">
        <v>78</v>
      </c>
      <c r="F9" s="60">
        <v>62</v>
      </c>
      <c r="G9" s="39">
        <f t="shared" si="0"/>
        <v>225</v>
      </c>
      <c r="H9" s="39"/>
    </row>
    <row r="10" ht="18.75" spans="1:8">
      <c r="A10" s="41" t="s">
        <v>53</v>
      </c>
      <c r="B10" s="41">
        <v>1207</v>
      </c>
      <c r="C10" s="62" t="s">
        <v>60</v>
      </c>
      <c r="D10" s="60">
        <v>98</v>
      </c>
      <c r="E10" s="67">
        <v>100</v>
      </c>
      <c r="F10" s="60">
        <v>97</v>
      </c>
      <c r="G10" s="39">
        <f t="shared" si="0"/>
        <v>295</v>
      </c>
      <c r="H10" s="39"/>
    </row>
    <row r="11" ht="18.75" spans="1:8">
      <c r="A11" s="41" t="s">
        <v>53</v>
      </c>
      <c r="B11" s="41">
        <v>1208</v>
      </c>
      <c r="C11" s="62" t="s">
        <v>61</v>
      </c>
      <c r="D11" s="60">
        <v>96</v>
      </c>
      <c r="E11" s="67">
        <v>100</v>
      </c>
      <c r="F11" s="60">
        <v>89</v>
      </c>
      <c r="G11" s="39">
        <f t="shared" si="0"/>
        <v>285</v>
      </c>
      <c r="H11" s="39"/>
    </row>
    <row r="12" ht="18.75" spans="1:8">
      <c r="A12" s="41" t="s">
        <v>53</v>
      </c>
      <c r="B12" s="41">
        <v>1209</v>
      </c>
      <c r="C12" s="62" t="s">
        <v>62</v>
      </c>
      <c r="D12" s="60">
        <v>96</v>
      </c>
      <c r="E12" s="67">
        <v>100</v>
      </c>
      <c r="F12" s="60">
        <v>94</v>
      </c>
      <c r="G12" s="39">
        <f t="shared" si="0"/>
        <v>290</v>
      </c>
      <c r="H12" s="39"/>
    </row>
    <row r="13" ht="18.75" spans="1:8">
      <c r="A13" s="41" t="s">
        <v>53</v>
      </c>
      <c r="B13" s="41">
        <v>1210</v>
      </c>
      <c r="C13" s="62" t="s">
        <v>63</v>
      </c>
      <c r="D13" s="60">
        <v>98</v>
      </c>
      <c r="E13" s="67">
        <v>97</v>
      </c>
      <c r="F13" s="60">
        <v>100</v>
      </c>
      <c r="G13" s="39">
        <f t="shared" si="0"/>
        <v>295</v>
      </c>
      <c r="H13" s="39"/>
    </row>
    <row r="14" ht="18.75" spans="1:8">
      <c r="A14" s="41" t="s">
        <v>53</v>
      </c>
      <c r="B14" s="41">
        <v>1211</v>
      </c>
      <c r="C14" s="62" t="s">
        <v>64</v>
      </c>
      <c r="D14" s="60">
        <v>96</v>
      </c>
      <c r="E14" s="67">
        <v>100</v>
      </c>
      <c r="F14" s="60">
        <v>93</v>
      </c>
      <c r="G14" s="39">
        <f t="shared" si="0"/>
        <v>289</v>
      </c>
      <c r="H14" s="39"/>
    </row>
    <row r="15" ht="18.75" spans="1:8">
      <c r="A15" s="41" t="s">
        <v>53</v>
      </c>
      <c r="B15" s="41">
        <v>1212</v>
      </c>
      <c r="C15" s="62" t="s">
        <v>65</v>
      </c>
      <c r="D15" s="60">
        <v>95</v>
      </c>
      <c r="E15" s="67">
        <v>100</v>
      </c>
      <c r="F15" s="60">
        <v>77</v>
      </c>
      <c r="G15" s="39">
        <f t="shared" si="0"/>
        <v>272</v>
      </c>
      <c r="H15" s="39"/>
    </row>
    <row r="16" ht="18.75" spans="1:8">
      <c r="A16" s="41" t="s">
        <v>53</v>
      </c>
      <c r="B16" s="41">
        <v>1213</v>
      </c>
      <c r="C16" s="62" t="s">
        <v>66</v>
      </c>
      <c r="D16" s="60">
        <v>96</v>
      </c>
      <c r="E16" s="67">
        <v>100</v>
      </c>
      <c r="F16" s="60">
        <v>100</v>
      </c>
      <c r="G16" s="39">
        <f t="shared" si="0"/>
        <v>296</v>
      </c>
      <c r="H16" s="39"/>
    </row>
    <row r="17" ht="18.75" spans="1:8">
      <c r="A17" s="41" t="s">
        <v>53</v>
      </c>
      <c r="B17" s="41">
        <v>1214</v>
      </c>
      <c r="C17" s="62" t="s">
        <v>67</v>
      </c>
      <c r="D17" s="60">
        <v>98</v>
      </c>
      <c r="E17" s="67">
        <v>100</v>
      </c>
      <c r="F17" s="60">
        <v>88</v>
      </c>
      <c r="G17" s="39">
        <f t="shared" si="0"/>
        <v>286</v>
      </c>
      <c r="H17" s="39"/>
    </row>
    <row r="18" ht="18.75" spans="1:8">
      <c r="A18" s="41" t="s">
        <v>53</v>
      </c>
      <c r="B18" s="41">
        <v>1215</v>
      </c>
      <c r="C18" s="62" t="s">
        <v>68</v>
      </c>
      <c r="D18" s="60">
        <v>100</v>
      </c>
      <c r="E18" s="67">
        <v>96</v>
      </c>
      <c r="F18" s="60">
        <v>72</v>
      </c>
      <c r="G18" s="39">
        <f t="shared" si="0"/>
        <v>268</v>
      </c>
      <c r="H18" s="39"/>
    </row>
    <row r="19" ht="18.75" spans="1:8">
      <c r="A19" s="41" t="s">
        <v>53</v>
      </c>
      <c r="B19" s="41">
        <v>1216</v>
      </c>
      <c r="C19" s="62" t="s">
        <v>69</v>
      </c>
      <c r="D19" s="60">
        <v>99</v>
      </c>
      <c r="E19" s="67">
        <v>100</v>
      </c>
      <c r="F19" s="60">
        <v>97</v>
      </c>
      <c r="G19" s="39">
        <f t="shared" si="0"/>
        <v>296</v>
      </c>
      <c r="H19" s="39"/>
    </row>
    <row r="20" ht="18.75" spans="1:8">
      <c r="A20" s="41" t="s">
        <v>53</v>
      </c>
      <c r="B20" s="41">
        <v>1217</v>
      </c>
      <c r="C20" s="62" t="s">
        <v>70</v>
      </c>
      <c r="D20" s="60">
        <v>89</v>
      </c>
      <c r="E20" s="67">
        <v>100</v>
      </c>
      <c r="F20" s="60">
        <v>74</v>
      </c>
      <c r="G20" s="39">
        <f t="shared" si="0"/>
        <v>263</v>
      </c>
      <c r="H20" s="39"/>
    </row>
    <row r="21" ht="18.75" spans="1:8">
      <c r="A21" s="41" t="s">
        <v>53</v>
      </c>
      <c r="B21" s="41">
        <v>1218</v>
      </c>
      <c r="C21" s="62" t="s">
        <v>71</v>
      </c>
      <c r="D21" s="60">
        <v>96</v>
      </c>
      <c r="E21" s="67">
        <v>92</v>
      </c>
      <c r="F21" s="60">
        <v>72</v>
      </c>
      <c r="G21" s="39">
        <f t="shared" si="0"/>
        <v>260</v>
      </c>
      <c r="H21" s="39"/>
    </row>
    <row r="22" ht="18.75" spans="1:8">
      <c r="A22" s="41" t="s">
        <v>53</v>
      </c>
      <c r="B22" s="41">
        <v>1219</v>
      </c>
      <c r="C22" s="62" t="s">
        <v>72</v>
      </c>
      <c r="D22" s="60">
        <v>90</v>
      </c>
      <c r="E22" s="67">
        <v>97</v>
      </c>
      <c r="F22" s="60">
        <v>54</v>
      </c>
      <c r="G22" s="39">
        <f t="shared" si="0"/>
        <v>241</v>
      </c>
      <c r="H22" s="39"/>
    </row>
    <row r="23" ht="18.75" spans="1:8">
      <c r="A23" s="41" t="s">
        <v>53</v>
      </c>
      <c r="B23" s="41">
        <v>1220</v>
      </c>
      <c r="C23" s="62" t="s">
        <v>73</v>
      </c>
      <c r="D23" s="60">
        <v>98</v>
      </c>
      <c r="E23" s="67">
        <v>100</v>
      </c>
      <c r="F23" s="60">
        <v>97</v>
      </c>
      <c r="G23" s="39">
        <f t="shared" si="0"/>
        <v>295</v>
      </c>
      <c r="H23" s="39"/>
    </row>
    <row r="24" ht="18.75" spans="1:8">
      <c r="A24" s="41" t="s">
        <v>53</v>
      </c>
      <c r="B24" s="41">
        <v>1221</v>
      </c>
      <c r="C24" s="62" t="s">
        <v>74</v>
      </c>
      <c r="D24" s="60">
        <v>100</v>
      </c>
      <c r="E24" s="67">
        <v>100</v>
      </c>
      <c r="F24" s="60">
        <v>60</v>
      </c>
      <c r="G24" s="39">
        <f t="shared" si="0"/>
        <v>260</v>
      </c>
      <c r="H24" s="39"/>
    </row>
    <row r="25" ht="18.75" spans="1:8">
      <c r="A25" s="41" t="s">
        <v>53</v>
      </c>
      <c r="B25" s="41">
        <v>1222</v>
      </c>
      <c r="C25" s="62" t="s">
        <v>75</v>
      </c>
      <c r="D25" s="60">
        <v>98</v>
      </c>
      <c r="E25" s="67">
        <v>100</v>
      </c>
      <c r="F25" s="60">
        <v>100</v>
      </c>
      <c r="G25" s="39">
        <f t="shared" si="0"/>
        <v>298</v>
      </c>
      <c r="H25" s="39"/>
    </row>
    <row r="26" ht="18.75" spans="1:8">
      <c r="A26" s="41" t="s">
        <v>53</v>
      </c>
      <c r="B26" s="41">
        <v>1223</v>
      </c>
      <c r="C26" s="62" t="s">
        <v>76</v>
      </c>
      <c r="D26" s="60">
        <v>99</v>
      </c>
      <c r="E26" s="67">
        <v>100</v>
      </c>
      <c r="F26" s="60">
        <v>80</v>
      </c>
      <c r="G26" s="39">
        <f t="shared" si="0"/>
        <v>279</v>
      </c>
      <c r="H26" s="39"/>
    </row>
    <row r="27" ht="18.75" spans="1:8">
      <c r="A27" s="41" t="s">
        <v>53</v>
      </c>
      <c r="B27" s="41">
        <v>1224</v>
      </c>
      <c r="C27" s="62" t="s">
        <v>77</v>
      </c>
      <c r="D27" s="60">
        <v>94</v>
      </c>
      <c r="E27" s="67">
        <v>85</v>
      </c>
      <c r="F27" s="60">
        <v>73</v>
      </c>
      <c r="G27" s="39">
        <f t="shared" si="0"/>
        <v>252</v>
      </c>
      <c r="H27" s="39"/>
    </row>
    <row r="28" ht="18.75" spans="1:8">
      <c r="A28" s="41" t="s">
        <v>53</v>
      </c>
      <c r="B28" s="41">
        <v>1225</v>
      </c>
      <c r="C28" s="62" t="s">
        <v>78</v>
      </c>
      <c r="D28" s="60">
        <v>91</v>
      </c>
      <c r="E28" s="67">
        <v>100</v>
      </c>
      <c r="F28" s="60">
        <v>81</v>
      </c>
      <c r="G28" s="39">
        <f t="shared" si="0"/>
        <v>272</v>
      </c>
      <c r="H28" s="39"/>
    </row>
    <row r="29" ht="18.75" spans="1:8">
      <c r="A29" s="41" t="s">
        <v>53</v>
      </c>
      <c r="B29" s="41">
        <v>1226</v>
      </c>
      <c r="C29" s="62" t="s">
        <v>79</v>
      </c>
      <c r="D29" s="60">
        <v>98</v>
      </c>
      <c r="E29" s="67">
        <v>100</v>
      </c>
      <c r="F29" s="60">
        <v>96</v>
      </c>
      <c r="G29" s="39">
        <f t="shared" si="0"/>
        <v>294</v>
      </c>
      <c r="H29" s="39"/>
    </row>
    <row r="30" ht="18.75" spans="1:8">
      <c r="A30" s="41" t="s">
        <v>53</v>
      </c>
      <c r="B30" s="41">
        <v>1227</v>
      </c>
      <c r="C30" s="62" t="s">
        <v>80</v>
      </c>
      <c r="D30" s="60">
        <v>98</v>
      </c>
      <c r="E30" s="67">
        <v>98</v>
      </c>
      <c r="F30" s="60">
        <v>88</v>
      </c>
      <c r="G30" s="39">
        <f t="shared" si="0"/>
        <v>284</v>
      </c>
      <c r="H30" s="39"/>
    </row>
    <row r="31" ht="18.75" spans="1:8">
      <c r="A31" s="41" t="s">
        <v>53</v>
      </c>
      <c r="B31" s="41">
        <v>1228</v>
      </c>
      <c r="C31" s="62" t="s">
        <v>81</v>
      </c>
      <c r="D31" s="60">
        <v>100</v>
      </c>
      <c r="E31" s="67">
        <v>98</v>
      </c>
      <c r="F31" s="60">
        <v>94</v>
      </c>
      <c r="G31" s="39">
        <f t="shared" si="0"/>
        <v>292</v>
      </c>
      <c r="H31" s="39"/>
    </row>
    <row r="32" ht="18.75" spans="1:8">
      <c r="A32" s="41" t="s">
        <v>53</v>
      </c>
      <c r="B32" s="41">
        <v>1229</v>
      </c>
      <c r="C32" s="62" t="s">
        <v>82</v>
      </c>
      <c r="D32" s="60">
        <v>98</v>
      </c>
      <c r="E32" s="67">
        <v>99</v>
      </c>
      <c r="F32" s="60">
        <v>96</v>
      </c>
      <c r="G32" s="39">
        <f t="shared" si="0"/>
        <v>293</v>
      </c>
      <c r="H32" s="39"/>
    </row>
    <row r="33" ht="18.75" spans="1:8">
      <c r="A33" s="41" t="s">
        <v>53</v>
      </c>
      <c r="B33" s="41">
        <v>1230</v>
      </c>
      <c r="C33" s="62" t="s">
        <v>83</v>
      </c>
      <c r="D33" s="60">
        <v>95</v>
      </c>
      <c r="E33" s="67">
        <v>94</v>
      </c>
      <c r="F33" s="60">
        <v>87</v>
      </c>
      <c r="G33" s="39">
        <f t="shared" si="0"/>
        <v>276</v>
      </c>
      <c r="H33" s="39"/>
    </row>
    <row r="34" ht="18.75" spans="1:8">
      <c r="A34" s="41" t="s">
        <v>53</v>
      </c>
      <c r="B34" s="41">
        <v>1231</v>
      </c>
      <c r="C34" s="62" t="s">
        <v>84</v>
      </c>
      <c r="D34" s="60">
        <v>97</v>
      </c>
      <c r="E34" s="67">
        <v>81</v>
      </c>
      <c r="F34" s="60">
        <v>74</v>
      </c>
      <c r="G34" s="39">
        <f t="shared" si="0"/>
        <v>252</v>
      </c>
      <c r="H34" s="39"/>
    </row>
    <row r="35" ht="18.75" spans="1:8">
      <c r="A35" s="41" t="s">
        <v>53</v>
      </c>
      <c r="B35" s="41">
        <v>1232</v>
      </c>
      <c r="C35" s="62" t="s">
        <v>85</v>
      </c>
      <c r="D35" s="60">
        <v>100</v>
      </c>
      <c r="E35" s="67">
        <v>100</v>
      </c>
      <c r="F35" s="60">
        <v>36</v>
      </c>
      <c r="G35" s="39">
        <f t="shared" si="0"/>
        <v>236</v>
      </c>
      <c r="H35" s="39"/>
    </row>
    <row r="36" ht="18.75" spans="1:8">
      <c r="A36" s="41" t="s">
        <v>53</v>
      </c>
      <c r="B36" s="41">
        <v>1233</v>
      </c>
      <c r="C36" s="22" t="s">
        <v>86</v>
      </c>
      <c r="D36" s="60">
        <v>94</v>
      </c>
      <c r="E36" s="67">
        <v>100</v>
      </c>
      <c r="F36" s="60">
        <v>100</v>
      </c>
      <c r="G36" s="39">
        <f t="shared" si="0"/>
        <v>294</v>
      </c>
      <c r="H36" s="39"/>
    </row>
    <row r="37" ht="18.75" spans="1:8">
      <c r="A37" s="41" t="s">
        <v>53</v>
      </c>
      <c r="B37" s="41">
        <v>1234</v>
      </c>
      <c r="C37" s="62" t="s">
        <v>87</v>
      </c>
      <c r="D37" s="60">
        <v>100</v>
      </c>
      <c r="E37" s="67">
        <v>100</v>
      </c>
      <c r="F37" s="60">
        <v>96</v>
      </c>
      <c r="G37" s="39">
        <f t="shared" si="0"/>
        <v>296</v>
      </c>
      <c r="H37" s="39"/>
    </row>
    <row r="38" ht="18.75" spans="1:8">
      <c r="A38" s="41" t="s">
        <v>53</v>
      </c>
      <c r="B38" s="41">
        <v>1235</v>
      </c>
      <c r="C38" s="62" t="s">
        <v>88</v>
      </c>
      <c r="D38" s="60">
        <v>97</v>
      </c>
      <c r="E38" s="67">
        <v>100</v>
      </c>
      <c r="F38" s="60">
        <v>70</v>
      </c>
      <c r="G38" s="39">
        <f t="shared" si="0"/>
        <v>267</v>
      </c>
      <c r="H38" s="39"/>
    </row>
    <row r="39" spans="1:8">
      <c r="A39" s="39"/>
      <c r="B39" s="39"/>
      <c r="C39" s="52" t="s">
        <v>44</v>
      </c>
      <c r="D39" s="52">
        <f t="shared" ref="D39:H39" si="1">AVERAGE(D4:D37)</f>
        <v>96.3823529411765</v>
      </c>
      <c r="E39" s="52">
        <f t="shared" si="1"/>
        <v>97.1470588235294</v>
      </c>
      <c r="F39" s="52">
        <f t="shared" si="1"/>
        <v>84.8529411764706</v>
      </c>
      <c r="G39" s="52">
        <f t="shared" si="1"/>
        <v>278.382352941176</v>
      </c>
      <c r="H39" s="52" t="e">
        <f t="shared" si="1"/>
        <v>#DIV/0!</v>
      </c>
    </row>
    <row r="40" spans="1:8">
      <c r="A40" s="39"/>
      <c r="B40" s="39"/>
      <c r="C40" s="52" t="s">
        <v>45</v>
      </c>
      <c r="D40" s="52">
        <f t="shared" ref="D40:H40" si="2">COUNTIF(D4:D37,"&gt;=90")/COUNT(D4:D37)</f>
        <v>0.941176470588235</v>
      </c>
      <c r="E40" s="52">
        <f t="shared" si="2"/>
        <v>0.911764705882353</v>
      </c>
      <c r="F40" s="52">
        <f t="shared" si="2"/>
        <v>0.5</v>
      </c>
      <c r="G40" s="52">
        <f t="shared" si="2"/>
        <v>1</v>
      </c>
      <c r="H40" s="52" t="e">
        <f t="shared" si="2"/>
        <v>#DIV/0!</v>
      </c>
    </row>
    <row r="41" spans="1:8">
      <c r="A41" s="39"/>
      <c r="B41" s="39"/>
      <c r="C41" s="52" t="s">
        <v>46</v>
      </c>
      <c r="D41" s="52">
        <f t="shared" ref="D41:H41" si="3">COUNTIF(D4:D37,"&gt;=60")/COUNT(D4:D37)</f>
        <v>1</v>
      </c>
      <c r="E41" s="52">
        <f t="shared" si="3"/>
        <v>1</v>
      </c>
      <c r="F41" s="52">
        <f t="shared" si="3"/>
        <v>0.941176470588235</v>
      </c>
      <c r="G41" s="52">
        <f t="shared" si="3"/>
        <v>1</v>
      </c>
      <c r="H41" s="52" t="e">
        <f t="shared" si="3"/>
        <v>#DIV/0!</v>
      </c>
    </row>
    <row r="42" spans="1:8">
      <c r="A42" s="39"/>
      <c r="B42" s="39"/>
      <c r="C42" s="52" t="s">
        <v>47</v>
      </c>
      <c r="D42" s="52">
        <f t="shared" ref="D42:H42" si="4">MAX(D4:D37)</f>
        <v>100</v>
      </c>
      <c r="E42" s="52">
        <f t="shared" si="4"/>
        <v>100</v>
      </c>
      <c r="F42" s="52">
        <f t="shared" si="4"/>
        <v>100</v>
      </c>
      <c r="G42" s="52">
        <f t="shared" si="4"/>
        <v>298</v>
      </c>
      <c r="H42" s="52">
        <f t="shared" si="4"/>
        <v>0</v>
      </c>
    </row>
    <row r="43" spans="1:8">
      <c r="A43" s="39"/>
      <c r="B43" s="39"/>
      <c r="C43" s="52" t="s">
        <v>48</v>
      </c>
      <c r="D43" s="52">
        <f t="shared" ref="D43:H43" si="5">MIN(D4:D37)</f>
        <v>85</v>
      </c>
      <c r="E43" s="52">
        <f t="shared" si="5"/>
        <v>78</v>
      </c>
      <c r="F43" s="52">
        <f t="shared" si="5"/>
        <v>36</v>
      </c>
      <c r="G43" s="52">
        <f t="shared" si="5"/>
        <v>225</v>
      </c>
      <c r="H43" s="52">
        <f t="shared" si="5"/>
        <v>0</v>
      </c>
    </row>
    <row r="44" spans="1:8">
      <c r="A44" s="39"/>
      <c r="B44" s="39"/>
      <c r="C44" s="52" t="s">
        <v>49</v>
      </c>
      <c r="D44" s="52"/>
      <c r="E44" s="52"/>
      <c r="F44" s="52"/>
      <c r="G44" s="52"/>
      <c r="H44" s="52"/>
    </row>
    <row r="45" spans="1:8">
      <c r="A45" s="39"/>
      <c r="B45" s="39"/>
      <c r="C45" s="52" t="s">
        <v>50</v>
      </c>
      <c r="D45" s="52"/>
      <c r="E45" s="52"/>
      <c r="F45" s="52"/>
      <c r="G45" s="52"/>
      <c r="H45" s="52"/>
    </row>
  </sheetData>
  <mergeCells count="2">
    <mergeCell ref="A1:H1"/>
    <mergeCell ref="D2:H2"/>
  </mergeCells>
  <conditionalFormatting sqref="C7:C8">
    <cfRule type="duplicateValues" dxfId="0" priority="1"/>
  </conditionalFormatting>
  <conditionalFormatting sqref="C26:C36">
    <cfRule type="duplicateValues" dxfId="0" priority="2"/>
  </conditionalFormatting>
  <conditionalFormatting sqref="C37:C38">
    <cfRule type="duplicateValues" dxfId="0" priority="4"/>
  </conditionalFormatting>
  <conditionalFormatting sqref="C9:C16 C18:C25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12" workbookViewId="0">
      <selection activeCell="H35" sqref="H35"/>
    </sheetView>
  </sheetViews>
  <sheetFormatPr defaultColWidth="9" defaultRowHeight="14.25" outlineLevelCol="7"/>
  <cols>
    <col min="4" max="4" width="12.625"/>
    <col min="7" max="7" width="12.625"/>
  </cols>
  <sheetData>
    <row r="1" ht="18.75" spans="1:8">
      <c r="A1" s="38" t="s">
        <v>89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90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91</v>
      </c>
      <c r="B4" s="41">
        <v>1301</v>
      </c>
      <c r="C4" s="62" t="s">
        <v>92</v>
      </c>
      <c r="D4" s="60">
        <v>95</v>
      </c>
      <c r="E4" s="63">
        <v>100</v>
      </c>
      <c r="F4" s="60">
        <v>87</v>
      </c>
      <c r="G4" s="39">
        <f>SUM(D4:F4)</f>
        <v>282</v>
      </c>
      <c r="H4" s="39"/>
    </row>
    <row r="5" ht="18.75" spans="1:8">
      <c r="A5" s="41" t="s">
        <v>91</v>
      </c>
      <c r="B5" s="41">
        <v>1302</v>
      </c>
      <c r="C5" s="62" t="s">
        <v>93</v>
      </c>
      <c r="D5" s="60">
        <v>89</v>
      </c>
      <c r="E5" s="63">
        <v>100</v>
      </c>
      <c r="F5" s="60">
        <v>76</v>
      </c>
      <c r="G5" s="39">
        <f t="shared" ref="G5:G37" si="0">SUM(D5:F5)</f>
        <v>265</v>
      </c>
      <c r="H5" s="39"/>
    </row>
    <row r="6" ht="18.75" spans="1:8">
      <c r="A6" s="41" t="s">
        <v>91</v>
      </c>
      <c r="B6" s="41">
        <v>1303</v>
      </c>
      <c r="C6" s="62" t="s">
        <v>94</v>
      </c>
      <c r="D6" s="60">
        <v>95</v>
      </c>
      <c r="E6" s="63">
        <v>81</v>
      </c>
      <c r="F6" s="60">
        <v>97</v>
      </c>
      <c r="G6" s="39">
        <f t="shared" si="0"/>
        <v>273</v>
      </c>
      <c r="H6" s="39"/>
    </row>
    <row r="7" ht="18.75" spans="1:8">
      <c r="A7" s="41" t="s">
        <v>91</v>
      </c>
      <c r="B7" s="41">
        <v>1304</v>
      </c>
      <c r="C7" s="62" t="s">
        <v>95</v>
      </c>
      <c r="D7" s="60">
        <v>96</v>
      </c>
      <c r="E7" s="63">
        <v>100</v>
      </c>
      <c r="F7" s="60">
        <v>100</v>
      </c>
      <c r="G7" s="39">
        <f t="shared" si="0"/>
        <v>296</v>
      </c>
      <c r="H7" s="39"/>
    </row>
    <row r="8" ht="18.75" spans="1:8">
      <c r="A8" s="41" t="s">
        <v>91</v>
      </c>
      <c r="B8" s="41">
        <v>1305</v>
      </c>
      <c r="C8" s="62" t="s">
        <v>96</v>
      </c>
      <c r="D8" s="60">
        <v>94</v>
      </c>
      <c r="E8" s="63">
        <v>100</v>
      </c>
      <c r="F8" s="60">
        <v>100</v>
      </c>
      <c r="G8" s="39">
        <f t="shared" si="0"/>
        <v>294</v>
      </c>
      <c r="H8" s="39"/>
    </row>
    <row r="9" ht="18.75" spans="1:8">
      <c r="A9" s="41" t="s">
        <v>91</v>
      </c>
      <c r="B9" s="41">
        <v>1306</v>
      </c>
      <c r="C9" s="62" t="s">
        <v>97</v>
      </c>
      <c r="D9" s="60">
        <v>97</v>
      </c>
      <c r="E9" s="63">
        <v>82</v>
      </c>
      <c r="F9" s="60">
        <v>100</v>
      </c>
      <c r="G9" s="39">
        <f t="shared" si="0"/>
        <v>279</v>
      </c>
      <c r="H9" s="39"/>
    </row>
    <row r="10" ht="18.75" spans="1:8">
      <c r="A10" s="41" t="s">
        <v>91</v>
      </c>
      <c r="B10" s="41">
        <v>1307</v>
      </c>
      <c r="C10" s="62" t="s">
        <v>98</v>
      </c>
      <c r="D10" s="60">
        <v>96</v>
      </c>
      <c r="E10" s="63">
        <v>100</v>
      </c>
      <c r="F10" s="60">
        <v>100</v>
      </c>
      <c r="G10" s="39">
        <f t="shared" si="0"/>
        <v>296</v>
      </c>
      <c r="H10" s="39"/>
    </row>
    <row r="11" ht="18.75" spans="1:8">
      <c r="A11" s="41" t="s">
        <v>91</v>
      </c>
      <c r="B11" s="41">
        <v>1308</v>
      </c>
      <c r="C11" s="62" t="s">
        <v>99</v>
      </c>
      <c r="D11" s="60">
        <v>94</v>
      </c>
      <c r="E11" s="63">
        <v>98</v>
      </c>
      <c r="F11" s="60">
        <v>77</v>
      </c>
      <c r="G11" s="39">
        <f t="shared" si="0"/>
        <v>269</v>
      </c>
      <c r="H11" s="39"/>
    </row>
    <row r="12" ht="18.75" spans="1:8">
      <c r="A12" s="41" t="s">
        <v>91</v>
      </c>
      <c r="B12" s="41">
        <v>1309</v>
      </c>
      <c r="C12" s="62" t="s">
        <v>100</v>
      </c>
      <c r="D12" s="60">
        <v>99</v>
      </c>
      <c r="E12" s="63">
        <v>100</v>
      </c>
      <c r="F12" s="60">
        <v>96</v>
      </c>
      <c r="G12" s="39">
        <f t="shared" si="0"/>
        <v>295</v>
      </c>
      <c r="H12" s="39"/>
    </row>
    <row r="13" ht="18.75" spans="1:8">
      <c r="A13" s="41" t="s">
        <v>91</v>
      </c>
      <c r="B13" s="41">
        <v>1310</v>
      </c>
      <c r="C13" s="62" t="s">
        <v>101</v>
      </c>
      <c r="D13" s="60">
        <v>100</v>
      </c>
      <c r="E13" s="63">
        <v>100</v>
      </c>
      <c r="F13" s="60">
        <v>100</v>
      </c>
      <c r="G13" s="39">
        <f t="shared" si="0"/>
        <v>300</v>
      </c>
      <c r="H13" s="39"/>
    </row>
    <row r="14" ht="18.75" spans="1:8">
      <c r="A14" s="41" t="s">
        <v>91</v>
      </c>
      <c r="B14" s="41">
        <v>1311</v>
      </c>
      <c r="C14" s="62" t="s">
        <v>102</v>
      </c>
      <c r="D14" s="60">
        <v>98</v>
      </c>
      <c r="E14" s="63">
        <v>100</v>
      </c>
      <c r="F14" s="60">
        <v>100</v>
      </c>
      <c r="G14" s="39">
        <f t="shared" si="0"/>
        <v>298</v>
      </c>
      <c r="H14" s="39"/>
    </row>
    <row r="15" ht="18.75" spans="1:8">
      <c r="A15" s="41" t="s">
        <v>91</v>
      </c>
      <c r="B15" s="41">
        <v>1312</v>
      </c>
      <c r="C15" s="62" t="s">
        <v>103</v>
      </c>
      <c r="D15" s="60">
        <v>100</v>
      </c>
      <c r="E15" s="63">
        <v>100</v>
      </c>
      <c r="F15" s="60">
        <v>100</v>
      </c>
      <c r="G15" s="39">
        <f t="shared" si="0"/>
        <v>300</v>
      </c>
      <c r="H15" s="39"/>
    </row>
    <row r="16" ht="18.75" spans="1:8">
      <c r="A16" s="41" t="s">
        <v>91</v>
      </c>
      <c r="B16" s="41">
        <v>1313</v>
      </c>
      <c r="C16" s="62" t="s">
        <v>104</v>
      </c>
      <c r="D16" s="60">
        <v>89</v>
      </c>
      <c r="E16" s="63">
        <v>99.5</v>
      </c>
      <c r="F16" s="60">
        <v>97</v>
      </c>
      <c r="G16" s="39">
        <f t="shared" si="0"/>
        <v>285.5</v>
      </c>
      <c r="H16" s="39"/>
    </row>
    <row r="17" ht="18.75" spans="1:8">
      <c r="A17" s="41" t="s">
        <v>91</v>
      </c>
      <c r="B17" s="41">
        <v>1314</v>
      </c>
      <c r="C17" s="62" t="s">
        <v>105</v>
      </c>
      <c r="D17" s="60">
        <v>98</v>
      </c>
      <c r="E17" s="63">
        <v>100</v>
      </c>
      <c r="F17" s="60">
        <v>100</v>
      </c>
      <c r="G17" s="39">
        <f t="shared" si="0"/>
        <v>298</v>
      </c>
      <c r="H17" s="39"/>
    </row>
    <row r="18" ht="18.75" spans="1:8">
      <c r="A18" s="41" t="s">
        <v>91</v>
      </c>
      <c r="B18" s="41">
        <v>1315</v>
      </c>
      <c r="C18" s="62" t="s">
        <v>106</v>
      </c>
      <c r="D18" s="60">
        <v>90</v>
      </c>
      <c r="E18" s="63">
        <v>97.5</v>
      </c>
      <c r="F18" s="60">
        <v>97</v>
      </c>
      <c r="G18" s="39">
        <f t="shared" si="0"/>
        <v>284.5</v>
      </c>
      <c r="H18" s="39"/>
    </row>
    <row r="19" ht="18.75" spans="1:8">
      <c r="A19" s="41" t="s">
        <v>91</v>
      </c>
      <c r="B19" s="41">
        <v>1316</v>
      </c>
      <c r="C19" s="62" t="s">
        <v>107</v>
      </c>
      <c r="D19" s="60">
        <v>94</v>
      </c>
      <c r="E19" s="63">
        <v>90</v>
      </c>
      <c r="F19" s="60">
        <v>81</v>
      </c>
      <c r="G19" s="39">
        <f t="shared" si="0"/>
        <v>265</v>
      </c>
      <c r="H19" s="39"/>
    </row>
    <row r="20" ht="18.75" spans="1:8">
      <c r="A20" s="41" t="s">
        <v>91</v>
      </c>
      <c r="B20" s="41">
        <v>1317</v>
      </c>
      <c r="C20" s="62" t="s">
        <v>108</v>
      </c>
      <c r="D20" s="60">
        <v>98</v>
      </c>
      <c r="E20" s="63">
        <v>100</v>
      </c>
      <c r="F20" s="60">
        <v>96</v>
      </c>
      <c r="G20" s="39">
        <f t="shared" si="0"/>
        <v>294</v>
      </c>
      <c r="H20" s="39"/>
    </row>
    <row r="21" ht="18.75" spans="1:8">
      <c r="A21" s="41" t="s">
        <v>91</v>
      </c>
      <c r="B21" s="41">
        <v>1318</v>
      </c>
      <c r="C21" s="62" t="s">
        <v>109</v>
      </c>
      <c r="D21" s="60">
        <v>100</v>
      </c>
      <c r="E21" s="63">
        <v>92</v>
      </c>
      <c r="F21" s="60">
        <v>80</v>
      </c>
      <c r="G21" s="39">
        <f t="shared" si="0"/>
        <v>272</v>
      </c>
      <c r="H21" s="39"/>
    </row>
    <row r="22" ht="18.75" spans="1:8">
      <c r="A22" s="41" t="s">
        <v>91</v>
      </c>
      <c r="B22" s="41">
        <v>1319</v>
      </c>
      <c r="C22" s="62" t="s">
        <v>110</v>
      </c>
      <c r="D22" s="60">
        <v>96</v>
      </c>
      <c r="E22" s="63">
        <v>94</v>
      </c>
      <c r="F22" s="60">
        <v>97</v>
      </c>
      <c r="G22" s="39">
        <f t="shared" si="0"/>
        <v>287</v>
      </c>
      <c r="H22" s="39"/>
    </row>
    <row r="23" ht="18.75" spans="1:8">
      <c r="A23" s="41" t="s">
        <v>91</v>
      </c>
      <c r="B23" s="41">
        <v>1320</v>
      </c>
      <c r="C23" s="62" t="s">
        <v>111</v>
      </c>
      <c r="D23" s="60">
        <v>97</v>
      </c>
      <c r="E23" s="63">
        <v>95.5</v>
      </c>
      <c r="F23" s="60">
        <v>100</v>
      </c>
      <c r="G23" s="39">
        <f t="shared" si="0"/>
        <v>292.5</v>
      </c>
      <c r="H23" s="39"/>
    </row>
    <row r="24" ht="18.75" spans="1:8">
      <c r="A24" s="41" t="s">
        <v>91</v>
      </c>
      <c r="B24" s="41">
        <v>1321</v>
      </c>
      <c r="C24" s="62" t="s">
        <v>112</v>
      </c>
      <c r="D24" s="60">
        <v>90</v>
      </c>
      <c r="E24" s="63">
        <v>100</v>
      </c>
      <c r="F24" s="60">
        <v>100</v>
      </c>
      <c r="G24" s="39">
        <f t="shared" si="0"/>
        <v>290</v>
      </c>
      <c r="H24" s="39"/>
    </row>
    <row r="25" ht="18.75" spans="1:8">
      <c r="A25" s="41" t="s">
        <v>91</v>
      </c>
      <c r="B25" s="41">
        <v>1322</v>
      </c>
      <c r="C25" s="62" t="s">
        <v>113</v>
      </c>
      <c r="D25" s="60">
        <v>100</v>
      </c>
      <c r="E25" s="63">
        <v>77</v>
      </c>
      <c r="F25" s="60">
        <v>38</v>
      </c>
      <c r="G25" s="39">
        <f t="shared" si="0"/>
        <v>215</v>
      </c>
      <c r="H25" s="39"/>
    </row>
    <row r="26" ht="18.75" spans="1:8">
      <c r="A26" s="41" t="s">
        <v>91</v>
      </c>
      <c r="B26" s="41">
        <v>1323</v>
      </c>
      <c r="C26" s="62" t="s">
        <v>114</v>
      </c>
      <c r="D26" s="60">
        <v>94</v>
      </c>
      <c r="E26" s="63">
        <v>99</v>
      </c>
      <c r="F26" s="60">
        <v>100</v>
      </c>
      <c r="G26" s="39">
        <f t="shared" si="0"/>
        <v>293</v>
      </c>
      <c r="H26" s="39"/>
    </row>
    <row r="27" ht="18.75" spans="1:8">
      <c r="A27" s="41" t="s">
        <v>91</v>
      </c>
      <c r="B27" s="41">
        <v>1324</v>
      </c>
      <c r="C27" s="62" t="s">
        <v>115</v>
      </c>
      <c r="D27" s="60">
        <v>98</v>
      </c>
      <c r="E27" s="63">
        <v>77</v>
      </c>
      <c r="F27" s="60">
        <v>81</v>
      </c>
      <c r="G27" s="39">
        <f t="shared" si="0"/>
        <v>256</v>
      </c>
      <c r="H27" s="39"/>
    </row>
    <row r="28" ht="18.75" spans="1:8">
      <c r="A28" s="41" t="s">
        <v>91</v>
      </c>
      <c r="B28" s="41">
        <v>1325</v>
      </c>
      <c r="C28" s="62" t="s">
        <v>116</v>
      </c>
      <c r="D28" s="60">
        <v>99</v>
      </c>
      <c r="E28" s="63">
        <v>93</v>
      </c>
      <c r="F28" s="60">
        <v>38</v>
      </c>
      <c r="G28" s="39">
        <f t="shared" si="0"/>
        <v>230</v>
      </c>
      <c r="H28" s="39"/>
    </row>
    <row r="29" ht="18.75" spans="1:8">
      <c r="A29" s="41" t="s">
        <v>91</v>
      </c>
      <c r="B29" s="41">
        <v>1326</v>
      </c>
      <c r="C29" s="62" t="s">
        <v>117</v>
      </c>
      <c r="D29" s="60">
        <v>83</v>
      </c>
      <c r="E29" s="63">
        <v>76</v>
      </c>
      <c r="F29" s="60">
        <v>38</v>
      </c>
      <c r="G29" s="39">
        <f t="shared" si="0"/>
        <v>197</v>
      </c>
      <c r="H29" s="39"/>
    </row>
    <row r="30" ht="18.75" spans="1:8">
      <c r="A30" s="41" t="s">
        <v>91</v>
      </c>
      <c r="B30" s="41">
        <v>1327</v>
      </c>
      <c r="C30" s="62" t="s">
        <v>118</v>
      </c>
      <c r="D30" s="60">
        <v>95</v>
      </c>
      <c r="E30" s="63">
        <v>88</v>
      </c>
      <c r="F30" s="60">
        <v>78</v>
      </c>
      <c r="G30" s="39">
        <f t="shared" si="0"/>
        <v>261</v>
      </c>
      <c r="H30" s="39"/>
    </row>
    <row r="31" ht="18.75" spans="1:8">
      <c r="A31" s="41" t="s">
        <v>91</v>
      </c>
      <c r="B31" s="41">
        <v>1328</v>
      </c>
      <c r="C31" s="62" t="s">
        <v>119</v>
      </c>
      <c r="D31" s="60">
        <v>83</v>
      </c>
      <c r="E31" s="63">
        <v>93.5</v>
      </c>
      <c r="F31" s="60">
        <v>61</v>
      </c>
      <c r="G31" s="39">
        <f t="shared" si="0"/>
        <v>237.5</v>
      </c>
      <c r="H31" s="39"/>
    </row>
    <row r="32" ht="18.75" spans="1:8">
      <c r="A32" s="41" t="s">
        <v>91</v>
      </c>
      <c r="B32" s="41">
        <v>1329</v>
      </c>
      <c r="C32" s="62" t="s">
        <v>120</v>
      </c>
      <c r="D32" s="60">
        <v>96</v>
      </c>
      <c r="E32" s="63">
        <v>100</v>
      </c>
      <c r="F32" s="60">
        <v>97</v>
      </c>
      <c r="G32" s="39">
        <f t="shared" si="0"/>
        <v>293</v>
      </c>
      <c r="H32" s="39"/>
    </row>
    <row r="33" ht="18.75" spans="1:8">
      <c r="A33" s="41" t="s">
        <v>91</v>
      </c>
      <c r="B33" s="41">
        <v>1330</v>
      </c>
      <c r="C33" s="62" t="s">
        <v>121</v>
      </c>
      <c r="D33" s="60">
        <v>100</v>
      </c>
      <c r="E33" s="63">
        <v>100</v>
      </c>
      <c r="F33" s="60">
        <v>100</v>
      </c>
      <c r="G33" s="39">
        <f t="shared" si="0"/>
        <v>300</v>
      </c>
      <c r="H33" s="39"/>
    </row>
    <row r="34" ht="18.75" spans="1:8">
      <c r="A34" s="41" t="s">
        <v>91</v>
      </c>
      <c r="B34" s="41">
        <v>1331</v>
      </c>
      <c r="C34" s="62" t="s">
        <v>122</v>
      </c>
      <c r="D34" s="60">
        <v>87</v>
      </c>
      <c r="E34" s="63">
        <v>92</v>
      </c>
      <c r="F34" s="60">
        <v>80</v>
      </c>
      <c r="G34" s="39">
        <f t="shared" si="0"/>
        <v>259</v>
      </c>
      <c r="H34" s="39"/>
    </row>
    <row r="35" ht="18.75" spans="1:8">
      <c r="A35" s="41" t="s">
        <v>91</v>
      </c>
      <c r="B35" s="41">
        <v>1332</v>
      </c>
      <c r="C35" s="62" t="s">
        <v>123</v>
      </c>
      <c r="D35" s="60">
        <v>94</v>
      </c>
      <c r="E35" s="63">
        <v>100</v>
      </c>
      <c r="F35" s="60">
        <v>90</v>
      </c>
      <c r="G35" s="39">
        <f t="shared" si="0"/>
        <v>284</v>
      </c>
      <c r="H35" s="39"/>
    </row>
    <row r="36" ht="18.75" spans="1:8">
      <c r="A36" s="41" t="s">
        <v>91</v>
      </c>
      <c r="B36" s="41">
        <v>1333</v>
      </c>
      <c r="C36" s="62" t="s">
        <v>124</v>
      </c>
      <c r="D36" s="60">
        <v>99</v>
      </c>
      <c r="E36" s="63">
        <v>86</v>
      </c>
      <c r="F36" s="60">
        <v>97</v>
      </c>
      <c r="G36" s="39">
        <f t="shared" si="0"/>
        <v>282</v>
      </c>
      <c r="H36" s="39"/>
    </row>
    <row r="37" ht="18.75" spans="1:8">
      <c r="A37" s="41" t="s">
        <v>91</v>
      </c>
      <c r="B37" s="41">
        <v>1334</v>
      </c>
      <c r="C37" s="62" t="s">
        <v>125</v>
      </c>
      <c r="D37" s="60">
        <v>94</v>
      </c>
      <c r="E37" s="63">
        <v>92</v>
      </c>
      <c r="F37" s="60">
        <v>84</v>
      </c>
      <c r="G37" s="39">
        <f t="shared" si="0"/>
        <v>270</v>
      </c>
      <c r="H37" s="39"/>
    </row>
    <row r="38" spans="1:8">
      <c r="A38" s="39"/>
      <c r="B38" s="39"/>
      <c r="C38" s="52" t="s">
        <v>44</v>
      </c>
      <c r="D38" s="52">
        <f t="shared" ref="D38:H38" si="1">AVERAGE(D4:D37)</f>
        <v>94.9117647058823</v>
      </c>
      <c r="E38" s="52">
        <f t="shared" si="1"/>
        <v>94.2058823529412</v>
      </c>
      <c r="F38" s="52">
        <f t="shared" si="1"/>
        <v>87.1470588235294</v>
      </c>
      <c r="G38" s="52">
        <f t="shared" si="1"/>
        <v>276.264705882353</v>
      </c>
      <c r="H38" s="52" t="e">
        <f t="shared" si="1"/>
        <v>#DIV/0!</v>
      </c>
    </row>
    <row r="39" spans="1:8">
      <c r="A39" s="39"/>
      <c r="B39" s="39"/>
      <c r="C39" s="52" t="s">
        <v>45</v>
      </c>
      <c r="D39" s="52">
        <f t="shared" ref="D39:H39" si="2">COUNTIF(D4:D37,"&gt;=90")/COUNT(D4:D37)</f>
        <v>0.852941176470588</v>
      </c>
      <c r="E39" s="52">
        <f t="shared" si="2"/>
        <v>0.794117647058823</v>
      </c>
      <c r="F39" s="52">
        <f t="shared" si="2"/>
        <v>0.617647058823529</v>
      </c>
      <c r="G39" s="52">
        <f t="shared" si="2"/>
        <v>1</v>
      </c>
      <c r="H39" s="52" t="e">
        <f t="shared" si="2"/>
        <v>#DIV/0!</v>
      </c>
    </row>
    <row r="40" spans="1:8">
      <c r="A40" s="39"/>
      <c r="B40" s="39"/>
      <c r="C40" s="52" t="s">
        <v>46</v>
      </c>
      <c r="D40" s="52">
        <f t="shared" ref="D40:H40" si="3">COUNTIF(D4:D37,"&gt;=60")/COUNT(D4:D37)</f>
        <v>1</v>
      </c>
      <c r="E40" s="52">
        <f t="shared" si="3"/>
        <v>1</v>
      </c>
      <c r="F40" s="52">
        <f t="shared" si="3"/>
        <v>0.911764705882353</v>
      </c>
      <c r="G40" s="52">
        <f t="shared" si="3"/>
        <v>1</v>
      </c>
      <c r="H40" s="52" t="e">
        <f t="shared" si="3"/>
        <v>#DIV/0!</v>
      </c>
    </row>
    <row r="41" spans="1:8">
      <c r="A41" s="39"/>
      <c r="B41" s="39"/>
      <c r="C41" s="52" t="s">
        <v>47</v>
      </c>
      <c r="D41" s="52">
        <f t="shared" ref="D41:H41" si="4">MAX(D4:D37)</f>
        <v>100</v>
      </c>
      <c r="E41" s="52">
        <f t="shared" si="4"/>
        <v>100</v>
      </c>
      <c r="F41" s="52">
        <f t="shared" si="4"/>
        <v>100</v>
      </c>
      <c r="G41" s="52">
        <f t="shared" si="4"/>
        <v>300</v>
      </c>
      <c r="H41" s="52">
        <f t="shared" si="4"/>
        <v>0</v>
      </c>
    </row>
    <row r="42" spans="1:8">
      <c r="A42" s="39"/>
      <c r="B42" s="39"/>
      <c r="C42" s="52" t="s">
        <v>48</v>
      </c>
      <c r="D42" s="52">
        <f t="shared" ref="D42:H42" si="5">MIN(D4:D37)</f>
        <v>83</v>
      </c>
      <c r="E42" s="52">
        <f t="shared" si="5"/>
        <v>76</v>
      </c>
      <c r="F42" s="52">
        <f t="shared" si="5"/>
        <v>38</v>
      </c>
      <c r="G42" s="52">
        <f t="shared" si="5"/>
        <v>197</v>
      </c>
      <c r="H42" s="52">
        <f t="shared" si="5"/>
        <v>0</v>
      </c>
    </row>
    <row r="43" spans="1:8">
      <c r="A43" s="39"/>
      <c r="B43" s="39"/>
      <c r="C43" s="52" t="s">
        <v>49</v>
      </c>
      <c r="D43" s="52"/>
      <c r="E43" s="52"/>
      <c r="F43" s="52"/>
      <c r="G43" s="52"/>
      <c r="H43" s="52"/>
    </row>
    <row r="44" spans="1:8">
      <c r="A44" s="39"/>
      <c r="B44" s="39"/>
      <c r="C44" s="52" t="s">
        <v>50</v>
      </c>
      <c r="D44" s="52"/>
      <c r="E44" s="52"/>
      <c r="F44" s="52"/>
      <c r="G44" s="52"/>
      <c r="H44" s="52"/>
    </row>
  </sheetData>
  <mergeCells count="2">
    <mergeCell ref="A1:H1"/>
    <mergeCell ref="D2:H2"/>
  </mergeCells>
  <conditionalFormatting sqref="C22">
    <cfRule type="duplicateValues" dxfId="0" priority="3"/>
  </conditionalFormatting>
  <conditionalFormatting sqref="C27">
    <cfRule type="duplicateValues" dxfId="0" priority="2"/>
  </conditionalFormatting>
  <conditionalFormatting sqref="C29">
    <cfRule type="duplicateValues" dxfId="0" priority="1"/>
  </conditionalFormatting>
  <conditionalFormatting sqref="C7:C21">
    <cfRule type="duplicateValues" dxfId="0" priority="4"/>
  </conditionalFormatting>
  <conditionalFormatting sqref="C35:C36">
    <cfRule type="duplicateValues" dxfId="0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8" workbookViewId="0">
      <selection activeCell="J30" sqref="J30"/>
    </sheetView>
  </sheetViews>
  <sheetFormatPr defaultColWidth="9" defaultRowHeight="14.25" outlineLevelCol="7"/>
  <cols>
    <col min="7" max="7" width="12.625"/>
  </cols>
  <sheetData>
    <row r="1" ht="18.75" spans="1:8">
      <c r="A1" s="38" t="s">
        <v>126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1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127</v>
      </c>
      <c r="B4" s="41">
        <v>1401</v>
      </c>
      <c r="C4" s="66" t="s">
        <v>128</v>
      </c>
      <c r="D4" s="67">
        <v>97</v>
      </c>
      <c r="E4" s="47">
        <v>96</v>
      </c>
      <c r="F4" s="60">
        <v>91</v>
      </c>
      <c r="G4" s="39">
        <f>SUM(D4:F4)</f>
        <v>284</v>
      </c>
      <c r="H4" s="39"/>
    </row>
    <row r="5" ht="18.75" spans="1:8">
      <c r="A5" s="41" t="s">
        <v>127</v>
      </c>
      <c r="B5" s="41">
        <v>1402</v>
      </c>
      <c r="C5" s="68" t="s">
        <v>129</v>
      </c>
      <c r="D5" s="67">
        <v>88</v>
      </c>
      <c r="E5" s="47">
        <v>97</v>
      </c>
      <c r="F5" s="60">
        <v>46</v>
      </c>
      <c r="G5" s="39">
        <f t="shared" ref="G5:G38" si="0">SUM(D5:F5)</f>
        <v>231</v>
      </c>
      <c r="H5" s="39"/>
    </row>
    <row r="6" ht="18.75" spans="1:8">
      <c r="A6" s="41" t="s">
        <v>127</v>
      </c>
      <c r="B6" s="41">
        <v>1403</v>
      </c>
      <c r="C6" s="68" t="s">
        <v>130</v>
      </c>
      <c r="D6" s="67">
        <v>93</v>
      </c>
      <c r="E6" s="47">
        <v>89</v>
      </c>
      <c r="F6" s="60">
        <v>91</v>
      </c>
      <c r="G6" s="39">
        <f t="shared" si="0"/>
        <v>273</v>
      </c>
      <c r="H6" s="39"/>
    </row>
    <row r="7" ht="18.75" spans="1:8">
      <c r="A7" s="41" t="s">
        <v>127</v>
      </c>
      <c r="B7" s="41">
        <v>1404</v>
      </c>
      <c r="C7" s="68" t="s">
        <v>131</v>
      </c>
      <c r="D7" s="67">
        <v>96</v>
      </c>
      <c r="E7" s="47">
        <v>100</v>
      </c>
      <c r="F7" s="60">
        <v>100</v>
      </c>
      <c r="G7" s="39">
        <f t="shared" si="0"/>
        <v>296</v>
      </c>
      <c r="H7" s="39"/>
    </row>
    <row r="8" ht="18.75" spans="1:8">
      <c r="A8" s="41" t="s">
        <v>127</v>
      </c>
      <c r="B8" s="41">
        <v>1405</v>
      </c>
      <c r="C8" s="68" t="s">
        <v>132</v>
      </c>
      <c r="D8" s="67">
        <v>86</v>
      </c>
      <c r="E8" s="47">
        <v>85</v>
      </c>
      <c r="F8" s="60">
        <v>76</v>
      </c>
      <c r="G8" s="39">
        <f t="shared" si="0"/>
        <v>247</v>
      </c>
      <c r="H8" s="39"/>
    </row>
    <row r="9" ht="18.75" spans="1:8">
      <c r="A9" s="41" t="s">
        <v>127</v>
      </c>
      <c r="B9" s="41">
        <v>1406</v>
      </c>
      <c r="C9" s="68" t="s">
        <v>133</v>
      </c>
      <c r="D9" s="67">
        <v>92</v>
      </c>
      <c r="E9" s="47">
        <v>99</v>
      </c>
      <c r="F9" s="60">
        <v>84</v>
      </c>
      <c r="G9" s="39">
        <f t="shared" si="0"/>
        <v>275</v>
      </c>
      <c r="H9" s="39"/>
    </row>
    <row r="10" ht="18.75" spans="1:8">
      <c r="A10" s="41" t="s">
        <v>127</v>
      </c>
      <c r="B10" s="41">
        <v>1407</v>
      </c>
      <c r="C10" s="68" t="s">
        <v>134</v>
      </c>
      <c r="D10" s="67">
        <v>91</v>
      </c>
      <c r="E10" s="47">
        <v>99</v>
      </c>
      <c r="F10" s="60">
        <v>71</v>
      </c>
      <c r="G10" s="39">
        <f t="shared" si="0"/>
        <v>261</v>
      </c>
      <c r="H10" s="39"/>
    </row>
    <row r="11" ht="18.75" spans="1:8">
      <c r="A11" s="41" t="s">
        <v>127</v>
      </c>
      <c r="B11" s="41">
        <v>1408</v>
      </c>
      <c r="C11" s="68" t="s">
        <v>135</v>
      </c>
      <c r="D11" s="67">
        <v>98</v>
      </c>
      <c r="E11" s="47">
        <v>99</v>
      </c>
      <c r="F11" s="60">
        <v>100</v>
      </c>
      <c r="G11" s="39">
        <f t="shared" si="0"/>
        <v>297</v>
      </c>
      <c r="H11" s="39"/>
    </row>
    <row r="12" ht="18.75" spans="1:8">
      <c r="A12" s="41" t="s">
        <v>127</v>
      </c>
      <c r="B12" s="41">
        <v>1409</v>
      </c>
      <c r="C12" s="68" t="s">
        <v>136</v>
      </c>
      <c r="D12" s="67">
        <v>99</v>
      </c>
      <c r="E12" s="47">
        <v>91</v>
      </c>
      <c r="F12" s="60">
        <v>75</v>
      </c>
      <c r="G12" s="39">
        <f t="shared" si="0"/>
        <v>265</v>
      </c>
      <c r="H12" s="39"/>
    </row>
    <row r="13" ht="18.75" spans="1:8">
      <c r="A13" s="41" t="s">
        <v>127</v>
      </c>
      <c r="B13" s="41">
        <v>1410</v>
      </c>
      <c r="C13" s="68" t="s">
        <v>137</v>
      </c>
      <c r="D13" s="67">
        <v>79</v>
      </c>
      <c r="E13" s="47">
        <v>89</v>
      </c>
      <c r="F13" s="60">
        <v>72</v>
      </c>
      <c r="G13" s="39">
        <f t="shared" si="0"/>
        <v>240</v>
      </c>
      <c r="H13" s="39"/>
    </row>
    <row r="14" ht="18.75" spans="1:8">
      <c r="A14" s="41" t="s">
        <v>127</v>
      </c>
      <c r="B14" s="41">
        <v>1411</v>
      </c>
      <c r="C14" s="68" t="s">
        <v>138</v>
      </c>
      <c r="D14" s="67">
        <v>100</v>
      </c>
      <c r="E14" s="47">
        <v>96</v>
      </c>
      <c r="F14" s="60">
        <v>96</v>
      </c>
      <c r="G14" s="39">
        <f t="shared" si="0"/>
        <v>292</v>
      </c>
      <c r="H14" s="39"/>
    </row>
    <row r="15" ht="18.75" spans="1:8">
      <c r="A15" s="41" t="s">
        <v>127</v>
      </c>
      <c r="B15" s="41">
        <v>1412</v>
      </c>
      <c r="C15" s="68" t="s">
        <v>139</v>
      </c>
      <c r="D15" s="67">
        <v>84</v>
      </c>
      <c r="E15" s="47">
        <v>86</v>
      </c>
      <c r="F15" s="60">
        <v>71</v>
      </c>
      <c r="G15" s="39">
        <f t="shared" si="0"/>
        <v>241</v>
      </c>
      <c r="H15" s="39"/>
    </row>
    <row r="16" ht="18.75" spans="1:8">
      <c r="A16" s="41" t="s">
        <v>127</v>
      </c>
      <c r="B16" s="41">
        <v>1413</v>
      </c>
      <c r="C16" s="68" t="s">
        <v>140</v>
      </c>
      <c r="D16" s="67">
        <v>94</v>
      </c>
      <c r="E16" s="47">
        <v>97</v>
      </c>
      <c r="F16" s="60">
        <v>100</v>
      </c>
      <c r="G16" s="39">
        <f t="shared" si="0"/>
        <v>291</v>
      </c>
      <c r="H16" s="39"/>
    </row>
    <row r="17" ht="18.75" spans="1:8">
      <c r="A17" s="41" t="s">
        <v>127</v>
      </c>
      <c r="B17" s="41">
        <v>1414</v>
      </c>
      <c r="C17" s="68" t="s">
        <v>141</v>
      </c>
      <c r="D17" s="67">
        <v>98</v>
      </c>
      <c r="E17" s="47">
        <v>99</v>
      </c>
      <c r="F17" s="60">
        <v>100</v>
      </c>
      <c r="G17" s="39">
        <f t="shared" si="0"/>
        <v>297</v>
      </c>
      <c r="H17" s="39"/>
    </row>
    <row r="18" ht="18.75" spans="1:8">
      <c r="A18" s="41" t="s">
        <v>127</v>
      </c>
      <c r="B18" s="41">
        <v>1415</v>
      </c>
      <c r="C18" s="68" t="s">
        <v>142</v>
      </c>
      <c r="D18" s="67">
        <v>87</v>
      </c>
      <c r="E18" s="47">
        <v>68</v>
      </c>
      <c r="F18" s="60">
        <v>71</v>
      </c>
      <c r="G18" s="39">
        <f t="shared" si="0"/>
        <v>226</v>
      </c>
      <c r="H18" s="39"/>
    </row>
    <row r="19" ht="18.75" spans="1:8">
      <c r="A19" s="41" t="s">
        <v>127</v>
      </c>
      <c r="B19" s="41">
        <v>1416</v>
      </c>
      <c r="C19" s="68" t="s">
        <v>143</v>
      </c>
      <c r="D19" s="67">
        <v>100</v>
      </c>
      <c r="E19" s="47">
        <v>98</v>
      </c>
      <c r="F19" s="60">
        <v>92</v>
      </c>
      <c r="G19" s="39">
        <f t="shared" si="0"/>
        <v>290</v>
      </c>
      <c r="H19" s="39"/>
    </row>
    <row r="20" ht="18.75" spans="1:8">
      <c r="A20" s="41" t="s">
        <v>127</v>
      </c>
      <c r="B20" s="41">
        <v>1417</v>
      </c>
      <c r="C20" s="68" t="s">
        <v>144</v>
      </c>
      <c r="D20" s="67">
        <v>99</v>
      </c>
      <c r="E20" s="47">
        <v>99</v>
      </c>
      <c r="F20" s="60">
        <v>97</v>
      </c>
      <c r="G20" s="39">
        <f t="shared" si="0"/>
        <v>295</v>
      </c>
      <c r="H20" s="39"/>
    </row>
    <row r="21" ht="18.75" spans="1:8">
      <c r="A21" s="41" t="s">
        <v>127</v>
      </c>
      <c r="B21" s="41">
        <v>1418</v>
      </c>
      <c r="C21" s="68" t="s">
        <v>145</v>
      </c>
      <c r="D21" s="67">
        <v>99</v>
      </c>
      <c r="E21" s="47">
        <v>97</v>
      </c>
      <c r="F21" s="60">
        <v>97</v>
      </c>
      <c r="G21" s="39">
        <f t="shared" si="0"/>
        <v>293</v>
      </c>
      <c r="H21" s="39"/>
    </row>
    <row r="22" ht="18.75" spans="1:8">
      <c r="A22" s="41" t="s">
        <v>127</v>
      </c>
      <c r="B22" s="41">
        <v>1419</v>
      </c>
      <c r="C22" s="68" t="s">
        <v>146</v>
      </c>
      <c r="D22" s="67">
        <v>93</v>
      </c>
      <c r="E22" s="47">
        <v>100</v>
      </c>
      <c r="F22" s="60">
        <v>88</v>
      </c>
      <c r="G22" s="39">
        <f t="shared" si="0"/>
        <v>281</v>
      </c>
      <c r="H22" s="39"/>
    </row>
    <row r="23" ht="18.75" spans="1:8">
      <c r="A23" s="41" t="s">
        <v>127</v>
      </c>
      <c r="B23" s="41">
        <v>1420</v>
      </c>
      <c r="C23" s="68" t="s">
        <v>147</v>
      </c>
      <c r="D23" s="67">
        <v>98</v>
      </c>
      <c r="E23" s="47">
        <v>95</v>
      </c>
      <c r="F23" s="60">
        <v>98</v>
      </c>
      <c r="G23" s="39">
        <f t="shared" si="0"/>
        <v>291</v>
      </c>
      <c r="H23" s="39"/>
    </row>
    <row r="24" ht="18.75" spans="1:8">
      <c r="A24" s="41" t="s">
        <v>127</v>
      </c>
      <c r="B24" s="41">
        <v>1421</v>
      </c>
      <c r="C24" s="68" t="s">
        <v>148</v>
      </c>
      <c r="D24" s="67">
        <v>91</v>
      </c>
      <c r="E24" s="47">
        <v>100</v>
      </c>
      <c r="F24" s="60">
        <v>100</v>
      </c>
      <c r="G24" s="39">
        <f t="shared" si="0"/>
        <v>291</v>
      </c>
      <c r="H24" s="39"/>
    </row>
    <row r="25" ht="18.75" spans="1:8">
      <c r="A25" s="41" t="s">
        <v>127</v>
      </c>
      <c r="B25" s="41">
        <v>1422</v>
      </c>
      <c r="C25" s="68" t="s">
        <v>149</v>
      </c>
      <c r="D25" s="67">
        <v>90</v>
      </c>
      <c r="E25" s="47">
        <v>99</v>
      </c>
      <c r="F25" s="60">
        <v>89</v>
      </c>
      <c r="G25" s="39">
        <f t="shared" si="0"/>
        <v>278</v>
      </c>
      <c r="H25" s="39"/>
    </row>
    <row r="26" ht="18.75" spans="1:8">
      <c r="A26" s="41" t="s">
        <v>127</v>
      </c>
      <c r="B26" s="41">
        <v>1423</v>
      </c>
      <c r="C26" s="68" t="s">
        <v>150</v>
      </c>
      <c r="D26" s="67">
        <v>96</v>
      </c>
      <c r="E26" s="47">
        <v>100</v>
      </c>
      <c r="F26" s="60">
        <v>96</v>
      </c>
      <c r="G26" s="39">
        <f t="shared" si="0"/>
        <v>292</v>
      </c>
      <c r="H26" s="39"/>
    </row>
    <row r="27" ht="18.75" spans="1:8">
      <c r="A27" s="41" t="s">
        <v>127</v>
      </c>
      <c r="B27" s="41">
        <v>1424</v>
      </c>
      <c r="C27" s="68" t="s">
        <v>151</v>
      </c>
      <c r="D27" s="67">
        <v>99</v>
      </c>
      <c r="E27" s="47">
        <v>100</v>
      </c>
      <c r="F27" s="60">
        <v>100</v>
      </c>
      <c r="G27" s="39">
        <f t="shared" si="0"/>
        <v>299</v>
      </c>
      <c r="H27" s="39"/>
    </row>
    <row r="28" ht="18.75" spans="1:8">
      <c r="A28" s="41" t="s">
        <v>127</v>
      </c>
      <c r="B28" s="41">
        <v>1425</v>
      </c>
      <c r="C28" s="68" t="s">
        <v>152</v>
      </c>
      <c r="D28" s="67">
        <v>98</v>
      </c>
      <c r="E28" s="47">
        <v>97</v>
      </c>
      <c r="F28" s="60">
        <v>100</v>
      </c>
      <c r="G28" s="39">
        <f t="shared" si="0"/>
        <v>295</v>
      </c>
      <c r="H28" s="39"/>
    </row>
    <row r="29" ht="18.75" spans="1:8">
      <c r="A29" s="41" t="s">
        <v>127</v>
      </c>
      <c r="B29" s="41">
        <v>1426</v>
      </c>
      <c r="C29" s="68" t="s">
        <v>153</v>
      </c>
      <c r="D29" s="67">
        <v>100</v>
      </c>
      <c r="E29" s="47">
        <v>99</v>
      </c>
      <c r="F29" s="60">
        <v>100</v>
      </c>
      <c r="G29" s="39">
        <f t="shared" si="0"/>
        <v>299</v>
      </c>
      <c r="H29" s="39"/>
    </row>
    <row r="30" ht="18.75" spans="1:8">
      <c r="A30" s="41" t="s">
        <v>127</v>
      </c>
      <c r="B30" s="41">
        <v>1427</v>
      </c>
      <c r="C30" s="68" t="s">
        <v>154</v>
      </c>
      <c r="D30" s="67">
        <v>95</v>
      </c>
      <c r="E30" s="47">
        <v>95</v>
      </c>
      <c r="F30" s="60">
        <v>100</v>
      </c>
      <c r="G30" s="39">
        <f t="shared" si="0"/>
        <v>290</v>
      </c>
      <c r="H30" s="39"/>
    </row>
    <row r="31" ht="18.75" spans="1:8">
      <c r="A31" s="41" t="s">
        <v>127</v>
      </c>
      <c r="B31" s="41">
        <v>1428</v>
      </c>
      <c r="C31" s="68" t="s">
        <v>155</v>
      </c>
      <c r="D31" s="67">
        <v>99</v>
      </c>
      <c r="E31" s="47">
        <v>98</v>
      </c>
      <c r="F31" s="60">
        <v>100</v>
      </c>
      <c r="G31" s="39">
        <f t="shared" si="0"/>
        <v>297</v>
      </c>
      <c r="H31" s="39"/>
    </row>
    <row r="32" ht="18.75" spans="1:8">
      <c r="A32" s="41" t="s">
        <v>127</v>
      </c>
      <c r="B32" s="41">
        <v>1429</v>
      </c>
      <c r="C32" s="68" t="s">
        <v>156</v>
      </c>
      <c r="D32" s="67">
        <v>89</v>
      </c>
      <c r="E32" s="47">
        <v>65</v>
      </c>
      <c r="F32" s="60">
        <v>54</v>
      </c>
      <c r="G32" s="39">
        <f t="shared" si="0"/>
        <v>208</v>
      </c>
      <c r="H32" s="39"/>
    </row>
    <row r="33" ht="18.75" spans="1:8">
      <c r="A33" s="41" t="s">
        <v>127</v>
      </c>
      <c r="B33" s="41">
        <v>1430</v>
      </c>
      <c r="C33" s="68" t="s">
        <v>157</v>
      </c>
      <c r="D33" s="67">
        <v>100</v>
      </c>
      <c r="E33" s="47">
        <v>100</v>
      </c>
      <c r="F33" s="60">
        <v>100</v>
      </c>
      <c r="G33" s="39">
        <f t="shared" si="0"/>
        <v>300</v>
      </c>
      <c r="H33" s="39"/>
    </row>
    <row r="34" ht="18.75" spans="1:8">
      <c r="A34" s="41" t="s">
        <v>127</v>
      </c>
      <c r="B34" s="41">
        <v>1431</v>
      </c>
      <c r="C34" s="68" t="s">
        <v>158</v>
      </c>
      <c r="D34" s="67">
        <v>98</v>
      </c>
      <c r="E34" s="47">
        <v>96.5</v>
      </c>
      <c r="F34" s="60">
        <v>86</v>
      </c>
      <c r="G34" s="39">
        <f t="shared" si="0"/>
        <v>280.5</v>
      </c>
      <c r="H34" s="39"/>
    </row>
    <row r="35" ht="18.75" spans="1:8">
      <c r="A35" s="41" t="s">
        <v>127</v>
      </c>
      <c r="B35" s="41">
        <v>1432</v>
      </c>
      <c r="C35" s="68" t="s">
        <v>159</v>
      </c>
      <c r="D35" s="67">
        <v>94</v>
      </c>
      <c r="E35" s="47">
        <v>99</v>
      </c>
      <c r="F35" s="60">
        <v>100</v>
      </c>
      <c r="G35" s="39">
        <f t="shared" si="0"/>
        <v>293</v>
      </c>
      <c r="H35" s="39"/>
    </row>
    <row r="36" ht="18.75" spans="1:8">
      <c r="A36" s="41" t="s">
        <v>127</v>
      </c>
      <c r="B36" s="41">
        <v>1433</v>
      </c>
      <c r="C36" s="68" t="s">
        <v>160</v>
      </c>
      <c r="D36" s="69" t="s">
        <v>161</v>
      </c>
      <c r="E36" s="47"/>
      <c r="F36" s="60" t="s">
        <v>161</v>
      </c>
      <c r="G36" s="39">
        <f t="shared" si="0"/>
        <v>0</v>
      </c>
      <c r="H36" s="39"/>
    </row>
    <row r="37" ht="18.75" spans="1:8">
      <c r="A37" s="41" t="s">
        <v>127</v>
      </c>
      <c r="B37" s="41">
        <v>1434</v>
      </c>
      <c r="C37" s="68" t="s">
        <v>162</v>
      </c>
      <c r="D37" s="67">
        <v>90</v>
      </c>
      <c r="E37" s="47">
        <v>89</v>
      </c>
      <c r="F37" s="60">
        <v>88</v>
      </c>
      <c r="G37" s="39">
        <f t="shared" si="0"/>
        <v>267</v>
      </c>
      <c r="H37" s="39"/>
    </row>
    <row r="38" ht="18.75" spans="1:8">
      <c r="A38" s="41" t="s">
        <v>127</v>
      </c>
      <c r="B38" s="41">
        <v>1435</v>
      </c>
      <c r="C38" s="68" t="s">
        <v>163</v>
      </c>
      <c r="D38" s="67">
        <v>86</v>
      </c>
      <c r="E38" s="47">
        <v>82</v>
      </c>
      <c r="F38" s="60">
        <v>100</v>
      </c>
      <c r="G38" s="39">
        <f t="shared" si="0"/>
        <v>268</v>
      </c>
      <c r="H38" s="39"/>
    </row>
    <row r="39" spans="1:8">
      <c r="A39" s="39"/>
      <c r="B39" s="39"/>
      <c r="C39" s="52" t="s">
        <v>44</v>
      </c>
      <c r="D39" s="52">
        <f t="shared" ref="D39:H39" si="1">AVERAGE(D4:D36)</f>
        <v>94.375</v>
      </c>
      <c r="E39" s="52">
        <f t="shared" si="1"/>
        <v>94.609375</v>
      </c>
      <c r="F39" s="52">
        <f t="shared" si="1"/>
        <v>88.78125</v>
      </c>
      <c r="G39" s="52">
        <f t="shared" si="1"/>
        <v>269.348484848485</v>
      </c>
      <c r="H39" s="52" t="e">
        <f t="shared" si="1"/>
        <v>#DIV/0!</v>
      </c>
    </row>
    <row r="40" spans="1:8">
      <c r="A40" s="39"/>
      <c r="B40" s="39"/>
      <c r="C40" s="52" t="s">
        <v>45</v>
      </c>
      <c r="D40" s="52">
        <f t="shared" ref="D40:H40" si="2">COUNTIF(D4:D36,"&gt;=90")/COUNT(D4:D36)</f>
        <v>0.8125</v>
      </c>
      <c r="E40" s="52">
        <f t="shared" si="2"/>
        <v>0.8125</v>
      </c>
      <c r="F40" s="52">
        <f t="shared" si="2"/>
        <v>0.625</v>
      </c>
      <c r="G40" s="52">
        <f t="shared" si="2"/>
        <v>0.96969696969697</v>
      </c>
      <c r="H40" s="52" t="e">
        <f t="shared" si="2"/>
        <v>#DIV/0!</v>
      </c>
    </row>
    <row r="41" spans="1:8">
      <c r="A41" s="39"/>
      <c r="B41" s="39"/>
      <c r="C41" s="52" t="s">
        <v>46</v>
      </c>
      <c r="D41" s="52">
        <f t="shared" ref="D41:H41" si="3">COUNTIF(D4:D36,"&gt;=60")/COUNT(D4:D36)</f>
        <v>1</v>
      </c>
      <c r="E41" s="52">
        <f t="shared" si="3"/>
        <v>1</v>
      </c>
      <c r="F41" s="52">
        <f t="shared" si="3"/>
        <v>0.9375</v>
      </c>
      <c r="G41" s="52">
        <f t="shared" si="3"/>
        <v>0.96969696969697</v>
      </c>
      <c r="H41" s="52" t="e">
        <f t="shared" si="3"/>
        <v>#DIV/0!</v>
      </c>
    </row>
    <row r="42" spans="1:8">
      <c r="A42" s="39"/>
      <c r="B42" s="39"/>
      <c r="C42" s="52" t="s">
        <v>47</v>
      </c>
      <c r="D42" s="52">
        <f t="shared" ref="D42:H42" si="4">MAX(D4:D36)</f>
        <v>100</v>
      </c>
      <c r="E42" s="52">
        <f t="shared" si="4"/>
        <v>100</v>
      </c>
      <c r="F42" s="52">
        <f t="shared" si="4"/>
        <v>100</v>
      </c>
      <c r="G42" s="52">
        <f t="shared" si="4"/>
        <v>300</v>
      </c>
      <c r="H42" s="52">
        <f t="shared" si="4"/>
        <v>0</v>
      </c>
    </row>
    <row r="43" spans="1:8">
      <c r="A43" s="39"/>
      <c r="B43" s="39"/>
      <c r="C43" s="52" t="s">
        <v>48</v>
      </c>
      <c r="D43" s="52">
        <f t="shared" ref="D43:H43" si="5">MIN(D4:D36)</f>
        <v>79</v>
      </c>
      <c r="E43" s="52">
        <f t="shared" si="5"/>
        <v>65</v>
      </c>
      <c r="F43" s="52">
        <f t="shared" si="5"/>
        <v>46</v>
      </c>
      <c r="G43" s="52">
        <f t="shared" si="5"/>
        <v>0</v>
      </c>
      <c r="H43" s="52">
        <f t="shared" si="5"/>
        <v>0</v>
      </c>
    </row>
    <row r="44" spans="1:8">
      <c r="A44" s="39"/>
      <c r="B44" s="39"/>
      <c r="C44" s="52" t="s">
        <v>49</v>
      </c>
      <c r="D44" s="52"/>
      <c r="E44" s="52"/>
      <c r="F44" s="52"/>
      <c r="G44" s="52"/>
      <c r="H44" s="52"/>
    </row>
    <row r="45" spans="1:8">
      <c r="A45" s="39"/>
      <c r="B45" s="39"/>
      <c r="C45" s="52" t="s">
        <v>50</v>
      </c>
      <c r="D45" s="52"/>
      <c r="E45" s="52"/>
      <c r="F45" s="52"/>
      <c r="G45" s="52"/>
      <c r="H45" s="52"/>
    </row>
  </sheetData>
  <mergeCells count="2">
    <mergeCell ref="A1:H1"/>
    <mergeCell ref="D2:H2"/>
  </mergeCells>
  <conditionalFormatting sqref="C22">
    <cfRule type="duplicateValues" dxfId="0" priority="3"/>
  </conditionalFormatting>
  <conditionalFormatting sqref="C4:C17">
    <cfRule type="duplicateValues" dxfId="0" priority="4"/>
  </conditionalFormatting>
  <conditionalFormatting sqref="C23:C24">
    <cfRule type="duplicateValues" dxfId="0" priority="2"/>
  </conditionalFormatting>
  <conditionalFormatting sqref="C19 C21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0" workbookViewId="0">
      <selection activeCell="K24" sqref="K24"/>
    </sheetView>
  </sheetViews>
  <sheetFormatPr defaultColWidth="9" defaultRowHeight="14.25" outlineLevelCol="7"/>
  <cols>
    <col min="4" max="5" width="12.625"/>
    <col min="7" max="7" width="12.625"/>
  </cols>
  <sheetData>
    <row r="1" ht="18.75" spans="1:8">
      <c r="A1" s="38" t="s">
        <v>164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90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3" t="s">
        <v>6</v>
      </c>
      <c r="F3" s="42" t="s">
        <v>7</v>
      </c>
      <c r="G3" s="42" t="s">
        <v>8</v>
      </c>
      <c r="H3" s="42"/>
    </row>
    <row r="4" ht="18.75" spans="1:8">
      <c r="A4" s="41" t="s">
        <v>165</v>
      </c>
      <c r="B4" s="41">
        <v>1501</v>
      </c>
      <c r="C4" s="62" t="s">
        <v>166</v>
      </c>
      <c r="D4" s="60">
        <v>100</v>
      </c>
      <c r="E4" s="11">
        <v>100</v>
      </c>
      <c r="F4" s="60">
        <v>100</v>
      </c>
      <c r="G4" s="39">
        <f>SUM(D4:F4)</f>
        <v>300</v>
      </c>
      <c r="H4" s="39"/>
    </row>
    <row r="5" ht="18.75" spans="1:8">
      <c r="A5" s="41" t="s">
        <v>165</v>
      </c>
      <c r="B5" s="41">
        <v>1502</v>
      </c>
      <c r="C5" s="62" t="s">
        <v>167</v>
      </c>
      <c r="D5" s="60">
        <v>98</v>
      </c>
      <c r="E5" s="11">
        <v>96</v>
      </c>
      <c r="F5" s="60">
        <v>87</v>
      </c>
      <c r="G5" s="39">
        <f t="shared" ref="G5:G36" si="0">SUM(D5:F5)</f>
        <v>281</v>
      </c>
      <c r="H5" s="39"/>
    </row>
    <row r="6" ht="18.75" spans="1:8">
      <c r="A6" s="41" t="s">
        <v>165</v>
      </c>
      <c r="B6" s="41">
        <v>1503</v>
      </c>
      <c r="C6" s="62" t="s">
        <v>168</v>
      </c>
      <c r="D6" s="60">
        <v>92</v>
      </c>
      <c r="E6" s="11">
        <v>90</v>
      </c>
      <c r="F6" s="60">
        <v>73</v>
      </c>
      <c r="G6" s="39">
        <f t="shared" si="0"/>
        <v>255</v>
      </c>
      <c r="H6" s="39"/>
    </row>
    <row r="7" ht="18.75" spans="1:8">
      <c r="A7" s="41" t="s">
        <v>165</v>
      </c>
      <c r="B7" s="41">
        <v>1504</v>
      </c>
      <c r="C7" s="62" t="s">
        <v>169</v>
      </c>
      <c r="D7" s="60">
        <v>98</v>
      </c>
      <c r="E7" s="11">
        <v>100</v>
      </c>
      <c r="F7" s="60">
        <v>100</v>
      </c>
      <c r="G7" s="39">
        <f t="shared" si="0"/>
        <v>298</v>
      </c>
      <c r="H7" s="39"/>
    </row>
    <row r="8" ht="18.75" spans="1:8">
      <c r="A8" s="41" t="s">
        <v>165</v>
      </c>
      <c r="B8" s="41">
        <v>1505</v>
      </c>
      <c r="C8" s="62" t="s">
        <v>170</v>
      </c>
      <c r="D8" s="60">
        <v>100</v>
      </c>
      <c r="E8" s="11">
        <v>96</v>
      </c>
      <c r="F8" s="60">
        <v>100</v>
      </c>
      <c r="G8" s="39">
        <f t="shared" si="0"/>
        <v>296</v>
      </c>
      <c r="H8" s="39"/>
    </row>
    <row r="9" ht="18.75" spans="1:8">
      <c r="A9" s="41" t="s">
        <v>165</v>
      </c>
      <c r="B9" s="41">
        <v>1506</v>
      </c>
      <c r="C9" s="62" t="s">
        <v>171</v>
      </c>
      <c r="D9" s="60">
        <v>96</v>
      </c>
      <c r="E9" s="11">
        <v>100</v>
      </c>
      <c r="F9" s="60">
        <v>97</v>
      </c>
      <c r="G9" s="39">
        <f t="shared" si="0"/>
        <v>293</v>
      </c>
      <c r="H9" s="39"/>
    </row>
    <row r="10" ht="18.75" spans="1:8">
      <c r="A10" s="41" t="s">
        <v>165</v>
      </c>
      <c r="B10" s="41">
        <v>1507</v>
      </c>
      <c r="C10" s="62" t="s">
        <v>172</v>
      </c>
      <c r="D10" s="60">
        <v>86</v>
      </c>
      <c r="E10" s="11">
        <v>61</v>
      </c>
      <c r="F10" s="60">
        <v>80</v>
      </c>
      <c r="G10" s="39">
        <f t="shared" si="0"/>
        <v>227</v>
      </c>
      <c r="H10" s="39"/>
    </row>
    <row r="11" ht="18.75" spans="1:8">
      <c r="A11" s="41" t="s">
        <v>165</v>
      </c>
      <c r="B11" s="41">
        <v>1508</v>
      </c>
      <c r="C11" s="62" t="s">
        <v>173</v>
      </c>
      <c r="D11" s="60">
        <v>94</v>
      </c>
      <c r="E11" s="11">
        <v>100</v>
      </c>
      <c r="F11" s="60">
        <v>100</v>
      </c>
      <c r="G11" s="39">
        <f t="shared" si="0"/>
        <v>294</v>
      </c>
      <c r="H11" s="39"/>
    </row>
    <row r="12" ht="18.75" spans="1:8">
      <c r="A12" s="41" t="s">
        <v>165</v>
      </c>
      <c r="B12" s="41">
        <v>1509</v>
      </c>
      <c r="C12" s="62" t="s">
        <v>174</v>
      </c>
      <c r="D12" s="60">
        <v>91</v>
      </c>
      <c r="E12" s="11">
        <v>42</v>
      </c>
      <c r="F12" s="60">
        <v>41</v>
      </c>
      <c r="G12" s="39">
        <f t="shared" si="0"/>
        <v>174</v>
      </c>
      <c r="H12" s="39"/>
    </row>
    <row r="13" ht="18.75" spans="1:8">
      <c r="A13" s="41" t="s">
        <v>165</v>
      </c>
      <c r="B13" s="41">
        <v>1510</v>
      </c>
      <c r="C13" s="62" t="s">
        <v>175</v>
      </c>
      <c r="D13" s="60">
        <v>98</v>
      </c>
      <c r="E13" s="11">
        <v>98</v>
      </c>
      <c r="F13" s="60">
        <v>92</v>
      </c>
      <c r="G13" s="39">
        <f t="shared" si="0"/>
        <v>288</v>
      </c>
      <c r="H13" s="39"/>
    </row>
    <row r="14" ht="18.75" spans="1:8">
      <c r="A14" s="41" t="s">
        <v>165</v>
      </c>
      <c r="B14" s="41">
        <v>1511</v>
      </c>
      <c r="C14" s="62" t="s">
        <v>176</v>
      </c>
      <c r="D14" s="60">
        <v>98</v>
      </c>
      <c r="E14" s="11">
        <v>100</v>
      </c>
      <c r="F14" s="60">
        <v>100</v>
      </c>
      <c r="G14" s="39">
        <f t="shared" si="0"/>
        <v>298</v>
      </c>
      <c r="H14" s="39"/>
    </row>
    <row r="15" ht="18.75" spans="1:8">
      <c r="A15" s="41" t="s">
        <v>165</v>
      </c>
      <c r="B15" s="41">
        <v>1512</v>
      </c>
      <c r="C15" s="62" t="s">
        <v>177</v>
      </c>
      <c r="D15" s="60">
        <v>98</v>
      </c>
      <c r="E15" s="11">
        <v>96</v>
      </c>
      <c r="F15" s="60">
        <v>100</v>
      </c>
      <c r="G15" s="39">
        <f t="shared" si="0"/>
        <v>294</v>
      </c>
      <c r="H15" s="39"/>
    </row>
    <row r="16" ht="18.75" spans="1:8">
      <c r="A16" s="41" t="s">
        <v>165</v>
      </c>
      <c r="B16" s="41">
        <v>1513</v>
      </c>
      <c r="C16" s="62" t="s">
        <v>178</v>
      </c>
      <c r="D16" s="60">
        <v>98</v>
      </c>
      <c r="E16" s="11">
        <v>74</v>
      </c>
      <c r="F16" s="60">
        <v>93</v>
      </c>
      <c r="G16" s="39">
        <f t="shared" si="0"/>
        <v>265</v>
      </c>
      <c r="H16" s="39"/>
    </row>
    <row r="17" ht="18.75" spans="1:8">
      <c r="A17" s="41" t="s">
        <v>165</v>
      </c>
      <c r="B17" s="41">
        <v>1514</v>
      </c>
      <c r="C17" s="62" t="s">
        <v>179</v>
      </c>
      <c r="D17" s="60">
        <v>99</v>
      </c>
      <c r="E17" s="11">
        <v>96</v>
      </c>
      <c r="F17" s="64">
        <v>100</v>
      </c>
      <c r="G17" s="39">
        <f t="shared" si="0"/>
        <v>295</v>
      </c>
      <c r="H17" s="39"/>
    </row>
    <row r="18" ht="18.75" spans="1:8">
      <c r="A18" s="41" t="s">
        <v>165</v>
      </c>
      <c r="B18" s="41">
        <v>1515</v>
      </c>
      <c r="C18" s="62" t="s">
        <v>180</v>
      </c>
      <c r="D18" s="60">
        <v>99</v>
      </c>
      <c r="E18" s="11">
        <v>92</v>
      </c>
      <c r="F18" s="60">
        <v>94</v>
      </c>
      <c r="G18" s="39">
        <f t="shared" si="0"/>
        <v>285</v>
      </c>
      <c r="H18" s="39"/>
    </row>
    <row r="19" ht="18.75" spans="1:8">
      <c r="A19" s="41" t="s">
        <v>165</v>
      </c>
      <c r="B19" s="41">
        <v>1516</v>
      </c>
      <c r="C19" s="62" t="s">
        <v>181</v>
      </c>
      <c r="D19" s="60">
        <v>98</v>
      </c>
      <c r="E19" s="11">
        <v>91</v>
      </c>
      <c r="F19" s="60">
        <v>71</v>
      </c>
      <c r="G19" s="39">
        <f t="shared" si="0"/>
        <v>260</v>
      </c>
      <c r="H19" s="39"/>
    </row>
    <row r="20" ht="18.75" spans="1:8">
      <c r="A20" s="41" t="s">
        <v>165</v>
      </c>
      <c r="B20" s="41">
        <v>1517</v>
      </c>
      <c r="C20" s="62" t="s">
        <v>182</v>
      </c>
      <c r="D20" s="60">
        <v>96</v>
      </c>
      <c r="E20" s="11">
        <v>99</v>
      </c>
      <c r="F20" s="60">
        <v>100</v>
      </c>
      <c r="G20" s="39">
        <f t="shared" si="0"/>
        <v>295</v>
      </c>
      <c r="H20" s="39"/>
    </row>
    <row r="21" ht="18.75" spans="1:8">
      <c r="A21" s="41" t="s">
        <v>165</v>
      </c>
      <c r="B21" s="41">
        <v>1518</v>
      </c>
      <c r="C21" s="62" t="s">
        <v>183</v>
      </c>
      <c r="D21" s="60">
        <v>96</v>
      </c>
      <c r="E21" s="11">
        <v>98</v>
      </c>
      <c r="F21" s="60">
        <v>85</v>
      </c>
      <c r="G21" s="39">
        <f t="shared" si="0"/>
        <v>279</v>
      </c>
      <c r="H21" s="39"/>
    </row>
    <row r="22" ht="18.75" spans="1:8">
      <c r="A22" s="41" t="s">
        <v>165</v>
      </c>
      <c r="B22" s="41">
        <v>1519</v>
      </c>
      <c r="C22" s="62" t="s">
        <v>184</v>
      </c>
      <c r="D22" s="60">
        <v>100</v>
      </c>
      <c r="E22" s="11">
        <v>99</v>
      </c>
      <c r="F22" s="60">
        <v>100</v>
      </c>
      <c r="G22" s="39">
        <f t="shared" si="0"/>
        <v>299</v>
      </c>
      <c r="H22" s="39"/>
    </row>
    <row r="23" ht="18.75" spans="1:8">
      <c r="A23" s="41" t="s">
        <v>165</v>
      </c>
      <c r="B23" s="41">
        <v>1520</v>
      </c>
      <c r="C23" s="62" t="s">
        <v>185</v>
      </c>
      <c r="D23" s="60">
        <v>96</v>
      </c>
      <c r="E23" s="11">
        <v>63</v>
      </c>
      <c r="F23" s="60">
        <v>47</v>
      </c>
      <c r="G23" s="39">
        <f t="shared" si="0"/>
        <v>206</v>
      </c>
      <c r="H23" s="39"/>
    </row>
    <row r="24" ht="18.75" spans="1:8">
      <c r="A24" s="41" t="s">
        <v>165</v>
      </c>
      <c r="B24" s="41">
        <v>1521</v>
      </c>
      <c r="C24" s="62" t="s">
        <v>186</v>
      </c>
      <c r="D24" s="60">
        <v>91</v>
      </c>
      <c r="E24" s="11">
        <v>90</v>
      </c>
      <c r="F24" s="60">
        <v>100</v>
      </c>
      <c r="G24" s="39">
        <f t="shared" si="0"/>
        <v>281</v>
      </c>
      <c r="H24" s="39"/>
    </row>
    <row r="25" ht="18.75" spans="1:8">
      <c r="A25" s="41" t="s">
        <v>165</v>
      </c>
      <c r="B25" s="41">
        <v>1522</v>
      </c>
      <c r="C25" s="62" t="s">
        <v>187</v>
      </c>
      <c r="D25" s="60">
        <v>96</v>
      </c>
      <c r="E25" s="11">
        <v>99.5</v>
      </c>
      <c r="F25" s="60">
        <v>100</v>
      </c>
      <c r="G25" s="39">
        <f t="shared" si="0"/>
        <v>295.5</v>
      </c>
      <c r="H25" s="39"/>
    </row>
    <row r="26" ht="18.75" spans="1:8">
      <c r="A26" s="41" t="s">
        <v>165</v>
      </c>
      <c r="B26" s="41">
        <v>1523</v>
      </c>
      <c r="C26" s="62" t="s">
        <v>188</v>
      </c>
      <c r="D26" s="60">
        <v>100</v>
      </c>
      <c r="E26" s="11">
        <v>93</v>
      </c>
      <c r="F26" s="60">
        <v>100</v>
      </c>
      <c r="G26" s="39">
        <f t="shared" si="0"/>
        <v>293</v>
      </c>
      <c r="H26" s="39"/>
    </row>
    <row r="27" ht="18.75" spans="1:8">
      <c r="A27" s="41" t="s">
        <v>165</v>
      </c>
      <c r="B27" s="41">
        <v>1524</v>
      </c>
      <c r="C27" s="62" t="s">
        <v>189</v>
      </c>
      <c r="D27" s="60">
        <v>68</v>
      </c>
      <c r="E27" s="11">
        <v>55</v>
      </c>
      <c r="F27" s="60">
        <v>76</v>
      </c>
      <c r="G27" s="39">
        <f t="shared" si="0"/>
        <v>199</v>
      </c>
      <c r="H27" s="39"/>
    </row>
    <row r="28" ht="18.75" spans="1:8">
      <c r="A28" s="41" t="s">
        <v>165</v>
      </c>
      <c r="B28" s="41">
        <v>1525</v>
      </c>
      <c r="C28" s="62" t="s">
        <v>190</v>
      </c>
      <c r="D28" s="60">
        <v>99</v>
      </c>
      <c r="E28" s="11">
        <v>99</v>
      </c>
      <c r="F28" s="60">
        <v>96</v>
      </c>
      <c r="G28" s="39">
        <f t="shared" si="0"/>
        <v>294</v>
      </c>
      <c r="H28" s="39"/>
    </row>
    <row r="29" ht="18.75" spans="1:8">
      <c r="A29" s="41" t="s">
        <v>165</v>
      </c>
      <c r="B29" s="41">
        <v>1526</v>
      </c>
      <c r="C29" s="62" t="s">
        <v>191</v>
      </c>
      <c r="D29" s="60">
        <v>92</v>
      </c>
      <c r="E29" s="11">
        <v>94</v>
      </c>
      <c r="F29" s="60">
        <v>100</v>
      </c>
      <c r="G29" s="39">
        <f t="shared" si="0"/>
        <v>286</v>
      </c>
      <c r="H29" s="39"/>
    </row>
    <row r="30" ht="18.75" spans="1:8">
      <c r="A30" s="41" t="s">
        <v>165</v>
      </c>
      <c r="B30" s="41">
        <v>1527</v>
      </c>
      <c r="C30" s="62" t="s">
        <v>192</v>
      </c>
      <c r="D30" s="60">
        <v>98</v>
      </c>
      <c r="E30" s="11">
        <v>96</v>
      </c>
      <c r="F30" s="60">
        <v>100</v>
      </c>
      <c r="G30" s="39">
        <f t="shared" si="0"/>
        <v>294</v>
      </c>
      <c r="H30" s="39"/>
    </row>
    <row r="31" ht="18.75" spans="1:8">
      <c r="A31" s="41" t="s">
        <v>165</v>
      </c>
      <c r="B31" s="41">
        <v>1528</v>
      </c>
      <c r="C31" s="62" t="s">
        <v>193</v>
      </c>
      <c r="D31" s="60">
        <v>98</v>
      </c>
      <c r="E31" s="11">
        <v>98</v>
      </c>
      <c r="F31" s="60">
        <v>100</v>
      </c>
      <c r="G31" s="39">
        <f t="shared" si="0"/>
        <v>296</v>
      </c>
      <c r="H31" s="39"/>
    </row>
    <row r="32" ht="18.75" spans="1:8">
      <c r="A32" s="41" t="s">
        <v>165</v>
      </c>
      <c r="B32" s="41">
        <v>1529</v>
      </c>
      <c r="C32" s="62" t="s">
        <v>194</v>
      </c>
      <c r="D32" s="60">
        <v>100</v>
      </c>
      <c r="E32" s="11">
        <v>99</v>
      </c>
      <c r="F32" s="60">
        <v>97</v>
      </c>
      <c r="G32" s="39">
        <f t="shared" si="0"/>
        <v>296</v>
      </c>
      <c r="H32" s="39"/>
    </row>
    <row r="33" ht="18.75" spans="1:8">
      <c r="A33" s="41" t="s">
        <v>165</v>
      </c>
      <c r="B33" s="41">
        <v>1530</v>
      </c>
      <c r="C33" s="62" t="s">
        <v>195</v>
      </c>
      <c r="D33" s="60">
        <v>100</v>
      </c>
      <c r="E33" s="11">
        <v>96</v>
      </c>
      <c r="F33" s="60">
        <v>100</v>
      </c>
      <c r="G33" s="39">
        <f t="shared" si="0"/>
        <v>296</v>
      </c>
      <c r="H33" s="39"/>
    </row>
    <row r="34" ht="18.75" spans="1:8">
      <c r="A34" s="41" t="s">
        <v>165</v>
      </c>
      <c r="B34" s="41">
        <v>1531</v>
      </c>
      <c r="C34" s="62" t="s">
        <v>196</v>
      </c>
      <c r="D34" s="60">
        <v>100</v>
      </c>
      <c r="E34" s="11">
        <v>96</v>
      </c>
      <c r="F34" s="60">
        <v>100</v>
      </c>
      <c r="G34" s="39">
        <f t="shared" si="0"/>
        <v>296</v>
      </c>
      <c r="H34" s="39"/>
    </row>
    <row r="35" ht="18.75" spans="1:8">
      <c r="A35" s="41" t="s">
        <v>165</v>
      </c>
      <c r="B35" s="41">
        <v>1532</v>
      </c>
      <c r="C35" s="62" t="s">
        <v>197</v>
      </c>
      <c r="D35" s="60">
        <v>96</v>
      </c>
      <c r="E35" s="11">
        <v>70</v>
      </c>
      <c r="F35" s="60">
        <v>82</v>
      </c>
      <c r="G35" s="39">
        <f t="shared" si="0"/>
        <v>248</v>
      </c>
      <c r="H35" s="39"/>
    </row>
    <row r="36" ht="18.75" spans="1:8">
      <c r="A36" s="41" t="s">
        <v>165</v>
      </c>
      <c r="B36" s="41">
        <v>1533</v>
      </c>
      <c r="C36" s="65" t="s">
        <v>198</v>
      </c>
      <c r="D36" s="60">
        <v>100</v>
      </c>
      <c r="E36" s="11">
        <v>98</v>
      </c>
      <c r="F36" s="60">
        <v>100</v>
      </c>
      <c r="G36" s="39">
        <f t="shared" si="0"/>
        <v>298</v>
      </c>
      <c r="H36" s="39"/>
    </row>
    <row r="37" spans="1:8">
      <c r="A37" s="39"/>
      <c r="B37" s="39"/>
      <c r="C37" s="52" t="s">
        <v>44</v>
      </c>
      <c r="D37" s="52">
        <f>AVERAGE(D4:D36)</f>
        <v>96.030303030303</v>
      </c>
      <c r="E37" s="53">
        <f>AVERAGE(E4:E36)</f>
        <v>90.1363636363636</v>
      </c>
      <c r="F37" s="52">
        <f>AVERAGE(F4:F36)</f>
        <v>91.2424242424242</v>
      </c>
      <c r="G37" s="52">
        <f>AVERAGE(G4:G36)</f>
        <v>277.409090909091</v>
      </c>
      <c r="H37" s="52" t="e">
        <f>AVERAGE(H4:H36)</f>
        <v>#DIV/0!</v>
      </c>
    </row>
    <row r="38" spans="1:8">
      <c r="A38" s="39"/>
      <c r="B38" s="39"/>
      <c r="C38" s="52" t="s">
        <v>45</v>
      </c>
      <c r="D38" s="52">
        <f>COUNTIF(D4:D36,"&gt;=90")/COUNT(D4:D36)</f>
        <v>0.939393939393939</v>
      </c>
      <c r="E38" s="52">
        <f>COUNTIF(E4:E36,"&gt;=90")/COUNT(E4:E36)</f>
        <v>0.818181818181818</v>
      </c>
      <c r="F38" s="52">
        <f>COUNTIF(F4:F36,"&gt;=90")/COUNT(F4:F36)</f>
        <v>0.727272727272727</v>
      </c>
      <c r="G38" s="52">
        <f>COUNTIF(G4:G36,"&gt;=90")/COUNT(G4:G36)</f>
        <v>1</v>
      </c>
      <c r="H38" s="52" t="e">
        <f>COUNTIF(H4:H36,"&gt;=90")/COUNT(H4:H36)</f>
        <v>#DIV/0!</v>
      </c>
    </row>
    <row r="39" spans="1:8">
      <c r="A39" s="39"/>
      <c r="B39" s="39"/>
      <c r="C39" s="52" t="s">
        <v>46</v>
      </c>
      <c r="D39" s="52">
        <f>COUNTIF(D4:D36,"&gt;=60")/COUNT(D4:D36)</f>
        <v>1</v>
      </c>
      <c r="E39" s="52">
        <f>COUNTIF(E4:E36,"&gt;=60")/COUNT(E4:E36)</f>
        <v>0.939393939393939</v>
      </c>
      <c r="F39" s="52">
        <f>COUNTIF(F4:F36,"&gt;=60")/COUNT(F4:F36)</f>
        <v>0.939393939393939</v>
      </c>
      <c r="G39" s="52">
        <f>COUNTIF(G4:G36,"&gt;=60")/COUNT(G4:G36)</f>
        <v>1</v>
      </c>
      <c r="H39" s="52" t="e">
        <f>COUNTIF(H4:H36,"&gt;=60")/COUNT(H4:H36)</f>
        <v>#DIV/0!</v>
      </c>
    </row>
    <row r="40" spans="1:8">
      <c r="A40" s="39"/>
      <c r="B40" s="39"/>
      <c r="C40" s="52" t="s">
        <v>47</v>
      </c>
      <c r="D40" s="52">
        <f>MAX(D4:D36)</f>
        <v>100</v>
      </c>
      <c r="E40" s="52">
        <f>MAX(E4:E36)</f>
        <v>100</v>
      </c>
      <c r="F40" s="52">
        <f>MAX(F4:F36)</f>
        <v>100</v>
      </c>
      <c r="G40" s="52">
        <f>MAX(G4:G36)</f>
        <v>300</v>
      </c>
      <c r="H40" s="52">
        <f>MAX(H4:H36)</f>
        <v>0</v>
      </c>
    </row>
    <row r="41" spans="1:8">
      <c r="A41" s="39"/>
      <c r="B41" s="39"/>
      <c r="C41" s="52" t="s">
        <v>48</v>
      </c>
      <c r="D41" s="52">
        <f>MIN(D4:D36)</f>
        <v>68</v>
      </c>
      <c r="E41" s="52">
        <f>MIN(E4:E36)</f>
        <v>42</v>
      </c>
      <c r="F41" s="52">
        <f>MIN(F4:F36)</f>
        <v>41</v>
      </c>
      <c r="G41" s="52">
        <f>MIN(G4:G36)</f>
        <v>174</v>
      </c>
      <c r="H41" s="52">
        <f>MIN(H4:H36)</f>
        <v>0</v>
      </c>
    </row>
    <row r="42" spans="1:8">
      <c r="A42" s="39"/>
      <c r="B42" s="39"/>
      <c r="C42" s="52" t="s">
        <v>49</v>
      </c>
      <c r="D42" s="52"/>
      <c r="E42" s="52"/>
      <c r="F42" s="52"/>
      <c r="G42" s="52"/>
      <c r="H42" s="52"/>
    </row>
    <row r="43" spans="1:8">
      <c r="A43" s="39"/>
      <c r="B43" s="39"/>
      <c r="C43" s="52" t="s">
        <v>50</v>
      </c>
      <c r="D43" s="52"/>
      <c r="E43" s="52"/>
      <c r="F43" s="52"/>
      <c r="G43" s="52"/>
      <c r="H43" s="52"/>
    </row>
  </sheetData>
  <mergeCells count="2">
    <mergeCell ref="A1:H1"/>
    <mergeCell ref="D2:H2"/>
  </mergeCells>
  <conditionalFormatting sqref="C33">
    <cfRule type="duplicateValues" dxfId="0" priority="1"/>
  </conditionalFormatting>
  <conditionalFormatting sqref="C34">
    <cfRule type="duplicateValues" dxfId="0" priority="3"/>
  </conditionalFormatting>
  <conditionalFormatting sqref="C24:C31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10" workbookViewId="0">
      <selection activeCell="G4" sqref="G4:G37"/>
    </sheetView>
  </sheetViews>
  <sheetFormatPr defaultColWidth="9" defaultRowHeight="14.25" outlineLevelCol="7"/>
  <cols>
    <col min="4" max="4" width="9.375"/>
    <col min="7" max="7" width="12.625"/>
  </cols>
  <sheetData>
    <row r="1" ht="18.75" spans="1:8">
      <c r="A1" s="38" t="s">
        <v>199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90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200</v>
      </c>
      <c r="B4" s="41">
        <v>1601</v>
      </c>
      <c r="C4" s="62" t="s">
        <v>201</v>
      </c>
      <c r="D4" s="60">
        <v>100</v>
      </c>
      <c r="E4" s="63">
        <v>100</v>
      </c>
      <c r="F4" s="60">
        <v>93</v>
      </c>
      <c r="G4" s="39">
        <f>SUM(D4:F4)</f>
        <v>293</v>
      </c>
      <c r="H4" s="39"/>
    </row>
    <row r="5" ht="18.75" spans="1:8">
      <c r="A5" s="41" t="s">
        <v>200</v>
      </c>
      <c r="B5" s="41">
        <v>1602</v>
      </c>
      <c r="C5" s="62" t="s">
        <v>202</v>
      </c>
      <c r="D5" s="60">
        <v>98</v>
      </c>
      <c r="E5" s="63">
        <v>100</v>
      </c>
      <c r="F5" s="60">
        <v>100</v>
      </c>
      <c r="G5" s="39">
        <f t="shared" ref="G5:G37" si="0">SUM(D5:F5)</f>
        <v>298</v>
      </c>
      <c r="H5" s="39"/>
    </row>
    <row r="6" ht="18.75" spans="1:8">
      <c r="A6" s="41" t="s">
        <v>200</v>
      </c>
      <c r="B6" s="41">
        <v>1603</v>
      </c>
      <c r="C6" s="62" t="s">
        <v>203</v>
      </c>
      <c r="D6" s="60">
        <v>94</v>
      </c>
      <c r="E6" s="63">
        <v>97</v>
      </c>
      <c r="F6" s="60">
        <v>100</v>
      </c>
      <c r="G6" s="39">
        <f t="shared" si="0"/>
        <v>291</v>
      </c>
      <c r="H6" s="39"/>
    </row>
    <row r="7" ht="18.75" spans="1:8">
      <c r="A7" s="41" t="s">
        <v>200</v>
      </c>
      <c r="B7" s="41">
        <v>1604</v>
      </c>
      <c r="C7" s="62" t="s">
        <v>204</v>
      </c>
      <c r="D7" s="60">
        <v>98</v>
      </c>
      <c r="E7" s="63">
        <v>100</v>
      </c>
      <c r="F7" s="60">
        <v>95</v>
      </c>
      <c r="G7" s="39">
        <f t="shared" si="0"/>
        <v>293</v>
      </c>
      <c r="H7" s="39"/>
    </row>
    <row r="8" ht="18.75" spans="1:8">
      <c r="A8" s="41" t="s">
        <v>200</v>
      </c>
      <c r="B8" s="41">
        <v>1605</v>
      </c>
      <c r="C8" s="62" t="s">
        <v>205</v>
      </c>
      <c r="D8" s="60">
        <v>98</v>
      </c>
      <c r="E8" s="63">
        <v>98.5</v>
      </c>
      <c r="F8" s="60">
        <v>67</v>
      </c>
      <c r="G8" s="39">
        <f t="shared" si="0"/>
        <v>263.5</v>
      </c>
      <c r="H8" s="39"/>
    </row>
    <row r="9" ht="18.75" spans="1:8">
      <c r="A9" s="41" t="s">
        <v>200</v>
      </c>
      <c r="B9" s="41">
        <v>1606</v>
      </c>
      <c r="C9" s="62" t="s">
        <v>206</v>
      </c>
      <c r="D9" s="60">
        <v>94</v>
      </c>
      <c r="E9" s="63">
        <v>98</v>
      </c>
      <c r="F9" s="60">
        <v>100</v>
      </c>
      <c r="G9" s="39">
        <f t="shared" si="0"/>
        <v>292</v>
      </c>
      <c r="H9" s="39"/>
    </row>
    <row r="10" ht="18.75" spans="1:8">
      <c r="A10" s="41" t="s">
        <v>200</v>
      </c>
      <c r="B10" s="41">
        <v>1607</v>
      </c>
      <c r="C10" s="62" t="s">
        <v>207</v>
      </c>
      <c r="D10" s="60" t="s">
        <v>161</v>
      </c>
      <c r="E10" s="63">
        <v>99</v>
      </c>
      <c r="F10" s="60">
        <v>71</v>
      </c>
      <c r="G10" s="39">
        <f t="shared" si="0"/>
        <v>170</v>
      </c>
      <c r="H10" s="39"/>
    </row>
    <row r="11" ht="18.75" spans="1:8">
      <c r="A11" s="41" t="s">
        <v>200</v>
      </c>
      <c r="B11" s="41">
        <v>1608</v>
      </c>
      <c r="C11" s="62" t="s">
        <v>208</v>
      </c>
      <c r="D11" s="60">
        <v>97</v>
      </c>
      <c r="E11" s="63">
        <v>92</v>
      </c>
      <c r="F11" s="60">
        <v>100</v>
      </c>
      <c r="G11" s="39">
        <f t="shared" si="0"/>
        <v>289</v>
      </c>
      <c r="H11" s="39"/>
    </row>
    <row r="12" ht="18.75" spans="1:8">
      <c r="A12" s="41" t="s">
        <v>200</v>
      </c>
      <c r="B12" s="41">
        <v>1609</v>
      </c>
      <c r="C12" s="62" t="s">
        <v>209</v>
      </c>
      <c r="D12" s="60">
        <v>90</v>
      </c>
      <c r="E12" s="63">
        <v>73</v>
      </c>
      <c r="F12" s="60">
        <v>87</v>
      </c>
      <c r="G12" s="39">
        <f t="shared" si="0"/>
        <v>250</v>
      </c>
      <c r="H12" s="39"/>
    </row>
    <row r="13" ht="18.75" spans="1:8">
      <c r="A13" s="41" t="s">
        <v>200</v>
      </c>
      <c r="B13" s="41">
        <v>1610</v>
      </c>
      <c r="C13" s="62" t="s">
        <v>210</v>
      </c>
      <c r="D13" s="60">
        <v>100</v>
      </c>
      <c r="E13" s="63">
        <v>88.5</v>
      </c>
      <c r="F13" s="60">
        <v>74</v>
      </c>
      <c r="G13" s="39">
        <f t="shared" si="0"/>
        <v>262.5</v>
      </c>
      <c r="H13" s="39"/>
    </row>
    <row r="14" ht="18.75" spans="1:8">
      <c r="A14" s="41" t="s">
        <v>200</v>
      </c>
      <c r="B14" s="41">
        <v>1611</v>
      </c>
      <c r="C14" s="62" t="s">
        <v>211</v>
      </c>
      <c r="D14" s="60">
        <v>100</v>
      </c>
      <c r="E14" s="63">
        <v>100</v>
      </c>
      <c r="F14" s="60">
        <v>100</v>
      </c>
      <c r="G14" s="39">
        <f t="shared" si="0"/>
        <v>300</v>
      </c>
      <c r="H14" s="39"/>
    </row>
    <row r="15" ht="18.75" spans="1:8">
      <c r="A15" s="41" t="s">
        <v>200</v>
      </c>
      <c r="B15" s="41">
        <v>1612</v>
      </c>
      <c r="C15" s="62" t="s">
        <v>212</v>
      </c>
      <c r="D15" s="60">
        <v>98</v>
      </c>
      <c r="E15" s="63">
        <v>100</v>
      </c>
      <c r="F15" s="60">
        <v>100</v>
      </c>
      <c r="G15" s="39">
        <f t="shared" si="0"/>
        <v>298</v>
      </c>
      <c r="H15" s="39"/>
    </row>
    <row r="16" ht="18.75" spans="1:8">
      <c r="A16" s="41" t="s">
        <v>200</v>
      </c>
      <c r="B16" s="41">
        <v>1613</v>
      </c>
      <c r="C16" s="62" t="s">
        <v>213</v>
      </c>
      <c r="D16" s="60">
        <v>100</v>
      </c>
      <c r="E16" s="63">
        <v>100</v>
      </c>
      <c r="F16" s="60">
        <v>100</v>
      </c>
      <c r="G16" s="39">
        <f t="shared" si="0"/>
        <v>300</v>
      </c>
      <c r="H16" s="39"/>
    </row>
    <row r="17" ht="18.75" spans="1:8">
      <c r="A17" s="41" t="s">
        <v>200</v>
      </c>
      <c r="B17" s="41">
        <v>1614</v>
      </c>
      <c r="C17" s="62" t="s">
        <v>214</v>
      </c>
      <c r="D17" s="60">
        <v>100</v>
      </c>
      <c r="E17" s="63">
        <v>100</v>
      </c>
      <c r="F17" s="60">
        <v>100</v>
      </c>
      <c r="G17" s="39">
        <f t="shared" si="0"/>
        <v>300</v>
      </c>
      <c r="H17" s="39"/>
    </row>
    <row r="18" ht="18.75" spans="1:8">
      <c r="A18" s="41" t="s">
        <v>200</v>
      </c>
      <c r="B18" s="41">
        <v>1615</v>
      </c>
      <c r="C18" s="62" t="s">
        <v>215</v>
      </c>
      <c r="D18" s="60">
        <v>100</v>
      </c>
      <c r="E18" s="63">
        <v>100</v>
      </c>
      <c r="F18" s="60">
        <v>100</v>
      </c>
      <c r="G18" s="39">
        <f t="shared" si="0"/>
        <v>300</v>
      </c>
      <c r="H18" s="39"/>
    </row>
    <row r="19" ht="18.75" spans="1:8">
      <c r="A19" s="41" t="s">
        <v>200</v>
      </c>
      <c r="B19" s="41">
        <v>1616</v>
      </c>
      <c r="C19" s="62" t="s">
        <v>216</v>
      </c>
      <c r="D19" s="60">
        <v>96</v>
      </c>
      <c r="E19" s="63">
        <v>100</v>
      </c>
      <c r="F19" s="60">
        <v>81</v>
      </c>
      <c r="G19" s="39">
        <f t="shared" si="0"/>
        <v>277</v>
      </c>
      <c r="H19" s="39"/>
    </row>
    <row r="20" ht="18.75" spans="1:8">
      <c r="A20" s="41" t="s">
        <v>200</v>
      </c>
      <c r="B20" s="41">
        <v>1617</v>
      </c>
      <c r="C20" s="62" t="s">
        <v>217</v>
      </c>
      <c r="D20" s="60">
        <v>100</v>
      </c>
      <c r="E20" s="63">
        <v>100</v>
      </c>
      <c r="F20" s="60">
        <v>98</v>
      </c>
      <c r="G20" s="39">
        <f t="shared" si="0"/>
        <v>298</v>
      </c>
      <c r="H20" s="39"/>
    </row>
    <row r="21" ht="18.75" spans="1:8">
      <c r="A21" s="41" t="s">
        <v>200</v>
      </c>
      <c r="B21" s="41">
        <v>1618</v>
      </c>
      <c r="C21" s="62" t="s">
        <v>218</v>
      </c>
      <c r="D21" s="60">
        <v>100</v>
      </c>
      <c r="E21" s="63">
        <v>82</v>
      </c>
      <c r="F21" s="60">
        <v>97</v>
      </c>
      <c r="G21" s="39">
        <f t="shared" si="0"/>
        <v>279</v>
      </c>
      <c r="H21" s="39"/>
    </row>
    <row r="22" ht="18.75" spans="1:8">
      <c r="A22" s="41" t="s">
        <v>200</v>
      </c>
      <c r="B22" s="41">
        <v>1619</v>
      </c>
      <c r="C22" s="62" t="s">
        <v>219</v>
      </c>
      <c r="D22" s="60">
        <v>84</v>
      </c>
      <c r="E22" s="63">
        <v>28</v>
      </c>
      <c r="F22" s="60">
        <v>46</v>
      </c>
      <c r="G22" s="39">
        <f t="shared" si="0"/>
        <v>158</v>
      </c>
      <c r="H22" s="39"/>
    </row>
    <row r="23" ht="18.75" spans="1:8">
      <c r="A23" s="41" t="s">
        <v>200</v>
      </c>
      <c r="B23" s="41">
        <v>1620</v>
      </c>
      <c r="C23" s="62" t="s">
        <v>220</v>
      </c>
      <c r="D23" s="60">
        <v>99</v>
      </c>
      <c r="E23" s="63">
        <v>84</v>
      </c>
      <c r="F23" s="60">
        <v>86</v>
      </c>
      <c r="G23" s="39">
        <f t="shared" si="0"/>
        <v>269</v>
      </c>
      <c r="H23" s="39"/>
    </row>
    <row r="24" ht="18.75" spans="1:8">
      <c r="A24" s="41" t="s">
        <v>200</v>
      </c>
      <c r="B24" s="41">
        <v>1621</v>
      </c>
      <c r="C24" s="22" t="s">
        <v>221</v>
      </c>
      <c r="D24" s="60">
        <v>93</v>
      </c>
      <c r="E24" s="63">
        <v>90</v>
      </c>
      <c r="F24" s="60">
        <v>88</v>
      </c>
      <c r="G24" s="39">
        <f t="shared" si="0"/>
        <v>271</v>
      </c>
      <c r="H24" s="39"/>
    </row>
    <row r="25" ht="18.75" spans="1:8">
      <c r="A25" s="41" t="s">
        <v>200</v>
      </c>
      <c r="B25" s="41">
        <v>1622</v>
      </c>
      <c r="C25" s="62" t="s">
        <v>222</v>
      </c>
      <c r="D25" s="60">
        <v>90</v>
      </c>
      <c r="E25" s="63">
        <v>89</v>
      </c>
      <c r="F25" s="60">
        <v>91</v>
      </c>
      <c r="G25" s="39">
        <f t="shared" si="0"/>
        <v>270</v>
      </c>
      <c r="H25" s="39"/>
    </row>
    <row r="26" ht="18.75" spans="1:8">
      <c r="A26" s="41" t="s">
        <v>200</v>
      </c>
      <c r="B26" s="41">
        <v>1623</v>
      </c>
      <c r="C26" s="62" t="s">
        <v>223</v>
      </c>
      <c r="D26" s="60">
        <v>99</v>
      </c>
      <c r="E26" s="63">
        <v>92</v>
      </c>
      <c r="F26" s="60">
        <v>97</v>
      </c>
      <c r="G26" s="39">
        <f t="shared" si="0"/>
        <v>288</v>
      </c>
      <c r="H26" s="39"/>
    </row>
    <row r="27" ht="18.75" spans="1:8">
      <c r="A27" s="41" t="s">
        <v>200</v>
      </c>
      <c r="B27" s="41">
        <v>1624</v>
      </c>
      <c r="C27" s="62" t="s">
        <v>224</v>
      </c>
      <c r="D27" s="60">
        <v>98</v>
      </c>
      <c r="E27" s="63">
        <v>95</v>
      </c>
      <c r="F27" s="60">
        <v>88</v>
      </c>
      <c r="G27" s="39">
        <f t="shared" si="0"/>
        <v>281</v>
      </c>
      <c r="H27" s="39"/>
    </row>
    <row r="28" ht="18.75" spans="1:8">
      <c r="A28" s="41" t="s">
        <v>200</v>
      </c>
      <c r="B28" s="41">
        <v>1625</v>
      </c>
      <c r="C28" s="62" t="s">
        <v>225</v>
      </c>
      <c r="D28" s="60">
        <v>93</v>
      </c>
      <c r="E28" s="63">
        <v>100</v>
      </c>
      <c r="F28" s="60">
        <v>92</v>
      </c>
      <c r="G28" s="39">
        <f t="shared" si="0"/>
        <v>285</v>
      </c>
      <c r="H28" s="39"/>
    </row>
    <row r="29" ht="18.75" spans="1:8">
      <c r="A29" s="41" t="s">
        <v>200</v>
      </c>
      <c r="B29" s="41">
        <v>1626</v>
      </c>
      <c r="C29" s="62" t="s">
        <v>226</v>
      </c>
      <c r="D29" s="60">
        <v>91</v>
      </c>
      <c r="E29" s="63">
        <v>94</v>
      </c>
      <c r="F29" s="60">
        <v>94</v>
      </c>
      <c r="G29" s="39">
        <f t="shared" si="0"/>
        <v>279</v>
      </c>
      <c r="H29" s="39"/>
    </row>
    <row r="30" ht="18.75" spans="1:8">
      <c r="A30" s="41" t="s">
        <v>200</v>
      </c>
      <c r="B30" s="41">
        <v>1627</v>
      </c>
      <c r="C30" s="62" t="s">
        <v>227</v>
      </c>
      <c r="D30" s="60">
        <v>92</v>
      </c>
      <c r="E30" s="63">
        <v>69</v>
      </c>
      <c r="F30" s="60">
        <v>87</v>
      </c>
      <c r="G30" s="39">
        <f t="shared" si="0"/>
        <v>248</v>
      </c>
      <c r="H30" s="39"/>
    </row>
    <row r="31" ht="18.75" spans="1:8">
      <c r="A31" s="41" t="s">
        <v>200</v>
      </c>
      <c r="B31" s="41">
        <v>1628</v>
      </c>
      <c r="C31" s="62" t="s">
        <v>228</v>
      </c>
      <c r="D31" s="60">
        <v>91</v>
      </c>
      <c r="E31" s="63">
        <v>96</v>
      </c>
      <c r="F31" s="60">
        <v>100</v>
      </c>
      <c r="G31" s="39">
        <f t="shared" si="0"/>
        <v>287</v>
      </c>
      <c r="H31" s="39"/>
    </row>
    <row r="32" ht="18.75" spans="1:8">
      <c r="A32" s="41" t="s">
        <v>200</v>
      </c>
      <c r="B32" s="41">
        <v>1629</v>
      </c>
      <c r="C32" s="62" t="s">
        <v>229</v>
      </c>
      <c r="D32" s="60">
        <v>100</v>
      </c>
      <c r="E32" s="63">
        <v>98</v>
      </c>
      <c r="F32" s="60">
        <v>89</v>
      </c>
      <c r="G32" s="39">
        <f t="shared" si="0"/>
        <v>287</v>
      </c>
      <c r="H32" s="39"/>
    </row>
    <row r="33" ht="18.75" spans="1:8">
      <c r="A33" s="41" t="s">
        <v>200</v>
      </c>
      <c r="B33" s="41">
        <v>1630</v>
      </c>
      <c r="C33" s="62" t="s">
        <v>230</v>
      </c>
      <c r="D33" s="60">
        <v>92</v>
      </c>
      <c r="E33" s="63">
        <v>96.5</v>
      </c>
      <c r="F33" s="60">
        <v>100</v>
      </c>
      <c r="G33" s="39">
        <f t="shared" si="0"/>
        <v>288.5</v>
      </c>
      <c r="H33" s="39"/>
    </row>
    <row r="34" ht="18.75" spans="1:8">
      <c r="A34" s="41" t="s">
        <v>200</v>
      </c>
      <c r="B34" s="41">
        <v>1631</v>
      </c>
      <c r="C34" s="62" t="s">
        <v>231</v>
      </c>
      <c r="D34" s="60">
        <v>99</v>
      </c>
      <c r="E34" s="63">
        <v>100</v>
      </c>
      <c r="F34" s="60">
        <v>94</v>
      </c>
      <c r="G34" s="39">
        <f t="shared" si="0"/>
        <v>293</v>
      </c>
      <c r="H34" s="39"/>
    </row>
    <row r="35" ht="18.75" spans="1:8">
      <c r="A35" s="41" t="s">
        <v>200</v>
      </c>
      <c r="B35" s="41">
        <v>1632</v>
      </c>
      <c r="C35" s="62" t="s">
        <v>232</v>
      </c>
      <c r="D35" s="60">
        <v>97</v>
      </c>
      <c r="E35" s="63">
        <v>97</v>
      </c>
      <c r="F35" s="60">
        <v>96</v>
      </c>
      <c r="G35" s="39">
        <f t="shared" si="0"/>
        <v>290</v>
      </c>
      <c r="H35" s="39"/>
    </row>
    <row r="36" ht="18.75" spans="1:8">
      <c r="A36" s="41" t="s">
        <v>200</v>
      </c>
      <c r="B36" s="41">
        <v>1633</v>
      </c>
      <c r="C36" s="62" t="s">
        <v>233</v>
      </c>
      <c r="D36" s="60">
        <v>98</v>
      </c>
      <c r="E36" s="63">
        <v>100</v>
      </c>
      <c r="F36" s="60">
        <v>97</v>
      </c>
      <c r="G36" s="39">
        <f t="shared" si="0"/>
        <v>295</v>
      </c>
      <c r="H36" s="39"/>
    </row>
    <row r="37" ht="18.75" spans="1:8">
      <c r="A37" s="41" t="s">
        <v>200</v>
      </c>
      <c r="B37" s="41">
        <v>1634</v>
      </c>
      <c r="C37" s="62" t="s">
        <v>234</v>
      </c>
      <c r="D37" s="60">
        <v>94</v>
      </c>
      <c r="E37" s="63">
        <v>81</v>
      </c>
      <c r="F37" s="60">
        <v>79</v>
      </c>
      <c r="G37" s="39">
        <f t="shared" si="0"/>
        <v>254</v>
      </c>
      <c r="H37" s="39"/>
    </row>
    <row r="38" spans="1:8">
      <c r="A38" s="39"/>
      <c r="B38" s="39"/>
      <c r="C38" s="52" t="s">
        <v>44</v>
      </c>
      <c r="D38" s="52">
        <f t="shared" ref="D38:H38" si="1">AVERAGE(D4:D36)</f>
        <v>96.21875</v>
      </c>
      <c r="E38" s="52">
        <f t="shared" si="1"/>
        <v>92.6212121212121</v>
      </c>
      <c r="F38" s="52">
        <f t="shared" si="1"/>
        <v>91.1515151515152</v>
      </c>
      <c r="G38" s="52">
        <f t="shared" si="1"/>
        <v>277.075757575758</v>
      </c>
      <c r="H38" s="52" t="e">
        <f t="shared" si="1"/>
        <v>#DIV/0!</v>
      </c>
    </row>
    <row r="39" spans="1:8">
      <c r="A39" s="39"/>
      <c r="B39" s="39"/>
      <c r="C39" s="52" t="s">
        <v>45</v>
      </c>
      <c r="D39" s="52">
        <f t="shared" ref="D39:H39" si="2">COUNTIF(D4:D36,"&gt;=90")/COUNT(D4:D36)</f>
        <v>0.96875</v>
      </c>
      <c r="E39" s="52">
        <f t="shared" si="2"/>
        <v>0.787878787878788</v>
      </c>
      <c r="F39" s="52">
        <f t="shared" si="2"/>
        <v>0.666666666666667</v>
      </c>
      <c r="G39" s="52">
        <f t="shared" si="2"/>
        <v>1</v>
      </c>
      <c r="H39" s="52" t="e">
        <f t="shared" si="2"/>
        <v>#DIV/0!</v>
      </c>
    </row>
    <row r="40" spans="1:8">
      <c r="A40" s="39"/>
      <c r="B40" s="39"/>
      <c r="C40" s="52" t="s">
        <v>46</v>
      </c>
      <c r="D40" s="52">
        <f t="shared" ref="D40:H40" si="3">COUNTIF(D4:D36,"&gt;=60")/COUNT(D4:D36)</f>
        <v>1</v>
      </c>
      <c r="E40" s="52">
        <f t="shared" si="3"/>
        <v>0.96969696969697</v>
      </c>
      <c r="F40" s="52">
        <f t="shared" si="3"/>
        <v>0.96969696969697</v>
      </c>
      <c r="G40" s="52">
        <f t="shared" si="3"/>
        <v>1</v>
      </c>
      <c r="H40" s="52" t="e">
        <f t="shared" si="3"/>
        <v>#DIV/0!</v>
      </c>
    </row>
    <row r="41" spans="1:8">
      <c r="A41" s="39"/>
      <c r="B41" s="39"/>
      <c r="C41" s="52" t="s">
        <v>47</v>
      </c>
      <c r="D41" s="52">
        <f t="shared" ref="D41:H41" si="4">MAX(D4:D36)</f>
        <v>100</v>
      </c>
      <c r="E41" s="52">
        <f t="shared" si="4"/>
        <v>100</v>
      </c>
      <c r="F41" s="52">
        <f t="shared" si="4"/>
        <v>100</v>
      </c>
      <c r="G41" s="52">
        <f t="shared" si="4"/>
        <v>300</v>
      </c>
      <c r="H41" s="52">
        <f t="shared" si="4"/>
        <v>0</v>
      </c>
    </row>
    <row r="42" spans="1:8">
      <c r="A42" s="39"/>
      <c r="B42" s="39"/>
      <c r="C42" s="52" t="s">
        <v>48</v>
      </c>
      <c r="D42" s="52">
        <f t="shared" ref="D42:H42" si="5">MIN(D4:D36)</f>
        <v>84</v>
      </c>
      <c r="E42" s="52">
        <f t="shared" si="5"/>
        <v>28</v>
      </c>
      <c r="F42" s="52">
        <f t="shared" si="5"/>
        <v>46</v>
      </c>
      <c r="G42" s="52">
        <f t="shared" si="5"/>
        <v>158</v>
      </c>
      <c r="H42" s="52">
        <f t="shared" si="5"/>
        <v>0</v>
      </c>
    </row>
    <row r="43" spans="1:8">
      <c r="A43" s="39"/>
      <c r="B43" s="39"/>
      <c r="C43" s="52" t="s">
        <v>49</v>
      </c>
      <c r="D43" s="52"/>
      <c r="E43" s="52"/>
      <c r="F43" s="52"/>
      <c r="G43" s="52"/>
      <c r="H43" s="52"/>
    </row>
    <row r="44" spans="1:8">
      <c r="A44" s="39"/>
      <c r="B44" s="39"/>
      <c r="C44" s="52" t="s">
        <v>50</v>
      </c>
      <c r="D44" s="52"/>
      <c r="E44" s="52"/>
      <c r="F44" s="52"/>
      <c r="G44" s="52"/>
      <c r="H44" s="52"/>
    </row>
  </sheetData>
  <mergeCells count="2">
    <mergeCell ref="A1:H1"/>
    <mergeCell ref="D2:H2"/>
  </mergeCells>
  <conditionalFormatting sqref="C35">
    <cfRule type="duplicateValues" dxfId="0" priority="6"/>
  </conditionalFormatting>
  <conditionalFormatting sqref="C7:C8">
    <cfRule type="duplicateValues" dxfId="0" priority="4"/>
  </conditionalFormatting>
  <conditionalFormatting sqref="C9:C11">
    <cfRule type="duplicateValues" dxfId="0" priority="3"/>
  </conditionalFormatting>
  <conditionalFormatting sqref="C12:C14">
    <cfRule type="duplicateValues" dxfId="0" priority="2"/>
  </conditionalFormatting>
  <conditionalFormatting sqref="C15:C17">
    <cfRule type="duplicateValues" dxfId="0" priority="1"/>
  </conditionalFormatting>
  <conditionalFormatting sqref="C30:C34">
    <cfRule type="duplicateValues" dxfId="0" priority="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6" workbookViewId="0">
      <selection activeCell="G4" sqref="G4:G39"/>
    </sheetView>
  </sheetViews>
  <sheetFormatPr defaultColWidth="9" defaultRowHeight="14.25" outlineLevelCol="7"/>
  <cols>
    <col min="4" max="5" width="12.625"/>
    <col min="7" max="7" width="12.625"/>
  </cols>
  <sheetData>
    <row r="1" ht="18.75" spans="1:8">
      <c r="A1" s="38" t="s">
        <v>235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52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236</v>
      </c>
      <c r="B4" s="41">
        <v>2101</v>
      </c>
      <c r="C4" s="49" t="s">
        <v>237</v>
      </c>
      <c r="D4" s="42">
        <v>85</v>
      </c>
      <c r="E4" s="50">
        <v>88</v>
      </c>
      <c r="F4" s="31">
        <v>79.5</v>
      </c>
      <c r="G4" s="39">
        <f>SUM(D4:F4)</f>
        <v>252.5</v>
      </c>
      <c r="H4" s="39"/>
    </row>
    <row r="5" ht="18.75" spans="1:8">
      <c r="A5" s="41" t="s">
        <v>236</v>
      </c>
      <c r="B5" s="41">
        <v>2102</v>
      </c>
      <c r="C5" s="49" t="s">
        <v>238</v>
      </c>
      <c r="D5" s="42">
        <v>97</v>
      </c>
      <c r="E5" s="50">
        <v>95</v>
      </c>
      <c r="F5" s="31">
        <v>99</v>
      </c>
      <c r="G5" s="39">
        <f t="shared" ref="G5:G39" si="0">SUM(D5:F5)</f>
        <v>291</v>
      </c>
      <c r="H5" s="39"/>
    </row>
    <row r="6" ht="18.75" spans="1:8">
      <c r="A6" s="41" t="s">
        <v>236</v>
      </c>
      <c r="B6" s="41">
        <v>2103</v>
      </c>
      <c r="C6" s="49" t="s">
        <v>239</v>
      </c>
      <c r="D6" s="42">
        <v>96</v>
      </c>
      <c r="E6" s="50">
        <v>96</v>
      </c>
      <c r="F6" s="31">
        <v>82.5</v>
      </c>
      <c r="G6" s="39">
        <f t="shared" si="0"/>
        <v>274.5</v>
      </c>
      <c r="H6" s="39"/>
    </row>
    <row r="7" ht="18.75" spans="1:8">
      <c r="A7" s="41" t="s">
        <v>236</v>
      </c>
      <c r="B7" s="41">
        <v>2104</v>
      </c>
      <c r="C7" s="49" t="s">
        <v>240</v>
      </c>
      <c r="D7" s="42">
        <v>94</v>
      </c>
      <c r="E7" s="50">
        <v>94.5</v>
      </c>
      <c r="F7" s="31">
        <v>96</v>
      </c>
      <c r="G7" s="39">
        <f t="shared" si="0"/>
        <v>284.5</v>
      </c>
      <c r="H7" s="39"/>
    </row>
    <row r="8" ht="18.75" spans="1:8">
      <c r="A8" s="41" t="s">
        <v>236</v>
      </c>
      <c r="B8" s="41">
        <v>2105</v>
      </c>
      <c r="C8" s="49" t="s">
        <v>241</v>
      </c>
      <c r="D8" s="42">
        <v>100</v>
      </c>
      <c r="E8" s="50">
        <v>98</v>
      </c>
      <c r="F8" s="31">
        <v>94</v>
      </c>
      <c r="G8" s="39">
        <f t="shared" si="0"/>
        <v>292</v>
      </c>
      <c r="H8" s="39"/>
    </row>
    <row r="9" ht="18.75" spans="1:8">
      <c r="A9" s="41" t="s">
        <v>236</v>
      </c>
      <c r="B9" s="41">
        <v>2106</v>
      </c>
      <c r="C9" s="49" t="s">
        <v>242</v>
      </c>
      <c r="D9" s="42">
        <v>100</v>
      </c>
      <c r="E9" s="50">
        <v>93</v>
      </c>
      <c r="F9" s="31">
        <v>91</v>
      </c>
      <c r="G9" s="39">
        <f t="shared" si="0"/>
        <v>284</v>
      </c>
      <c r="H9" s="39"/>
    </row>
    <row r="10" ht="18.75" spans="1:8">
      <c r="A10" s="41" t="s">
        <v>236</v>
      </c>
      <c r="B10" s="41">
        <v>2107</v>
      </c>
      <c r="C10" s="49" t="s">
        <v>243</v>
      </c>
      <c r="D10" s="42">
        <v>89</v>
      </c>
      <c r="E10" s="50">
        <v>98.5</v>
      </c>
      <c r="F10" s="31">
        <v>99</v>
      </c>
      <c r="G10" s="39">
        <f t="shared" si="0"/>
        <v>286.5</v>
      </c>
      <c r="H10" s="39"/>
    </row>
    <row r="11" ht="18.75" spans="1:8">
      <c r="A11" s="41" t="s">
        <v>236</v>
      </c>
      <c r="B11" s="41">
        <v>2108</v>
      </c>
      <c r="C11" s="11" t="s">
        <v>244</v>
      </c>
      <c r="D11" s="42">
        <v>96.5</v>
      </c>
      <c r="E11" s="50">
        <v>84.5</v>
      </c>
      <c r="F11" s="31">
        <v>92</v>
      </c>
      <c r="G11" s="39">
        <f t="shared" si="0"/>
        <v>273</v>
      </c>
      <c r="H11" s="39"/>
    </row>
    <row r="12" ht="18.75" spans="1:8">
      <c r="A12" s="41" t="s">
        <v>236</v>
      </c>
      <c r="B12" s="41">
        <v>2109</v>
      </c>
      <c r="C12" s="49" t="s">
        <v>245</v>
      </c>
      <c r="D12" s="42">
        <v>96</v>
      </c>
      <c r="E12" s="50">
        <v>96.5</v>
      </c>
      <c r="F12" s="31">
        <v>89</v>
      </c>
      <c r="G12" s="39">
        <f t="shared" si="0"/>
        <v>281.5</v>
      </c>
      <c r="H12" s="39"/>
    </row>
    <row r="13" ht="18.75" spans="1:8">
      <c r="A13" s="41" t="s">
        <v>236</v>
      </c>
      <c r="B13" s="41">
        <v>2110</v>
      </c>
      <c r="C13" s="49" t="s">
        <v>246</v>
      </c>
      <c r="D13" s="42">
        <v>88</v>
      </c>
      <c r="E13" s="50">
        <v>96</v>
      </c>
      <c r="F13" s="31">
        <v>89</v>
      </c>
      <c r="G13" s="39">
        <f t="shared" si="0"/>
        <v>273</v>
      </c>
      <c r="H13" s="39"/>
    </row>
    <row r="14" ht="18.75" spans="1:8">
      <c r="A14" s="41" t="s">
        <v>236</v>
      </c>
      <c r="B14" s="41">
        <v>2111</v>
      </c>
      <c r="C14" s="49" t="s">
        <v>247</v>
      </c>
      <c r="D14" s="42">
        <v>100</v>
      </c>
      <c r="E14" s="50">
        <v>86.5</v>
      </c>
      <c r="F14" s="31">
        <v>65.5</v>
      </c>
      <c r="G14" s="39">
        <f t="shared" si="0"/>
        <v>252</v>
      </c>
      <c r="H14" s="39"/>
    </row>
    <row r="15" ht="18.75" spans="1:8">
      <c r="A15" s="41" t="s">
        <v>236</v>
      </c>
      <c r="B15" s="41">
        <v>2112</v>
      </c>
      <c r="C15" s="49" t="s">
        <v>248</v>
      </c>
      <c r="D15" s="42">
        <v>96</v>
      </c>
      <c r="E15" s="50">
        <v>90.5</v>
      </c>
      <c r="F15" s="31">
        <v>95</v>
      </c>
      <c r="G15" s="39">
        <f t="shared" si="0"/>
        <v>281.5</v>
      </c>
      <c r="H15" s="39"/>
    </row>
    <row r="16" ht="18.75" spans="1:8">
      <c r="A16" s="41" t="s">
        <v>236</v>
      </c>
      <c r="B16" s="41">
        <v>2113</v>
      </c>
      <c r="C16" s="49" t="s">
        <v>249</v>
      </c>
      <c r="D16" s="42">
        <v>93</v>
      </c>
      <c r="E16" s="50">
        <v>99</v>
      </c>
      <c r="F16" s="31">
        <v>100</v>
      </c>
      <c r="G16" s="39">
        <f t="shared" si="0"/>
        <v>292</v>
      </c>
      <c r="H16" s="39"/>
    </row>
    <row r="17" ht="18.75" spans="1:8">
      <c r="A17" s="41" t="s">
        <v>236</v>
      </c>
      <c r="B17" s="41">
        <v>2114</v>
      </c>
      <c r="C17" s="49" t="s">
        <v>250</v>
      </c>
      <c r="D17" s="42">
        <v>83</v>
      </c>
      <c r="E17" s="50">
        <v>89.5</v>
      </c>
      <c r="F17" s="31">
        <v>85</v>
      </c>
      <c r="G17" s="39">
        <f t="shared" si="0"/>
        <v>257.5</v>
      </c>
      <c r="H17" s="39"/>
    </row>
    <row r="18" ht="18.75" spans="1:8">
      <c r="A18" s="41" t="s">
        <v>236</v>
      </c>
      <c r="B18" s="41">
        <v>2115</v>
      </c>
      <c r="C18" s="49" t="s">
        <v>251</v>
      </c>
      <c r="D18" s="42">
        <v>91</v>
      </c>
      <c r="E18" s="50">
        <v>95</v>
      </c>
      <c r="F18" s="31">
        <v>79.5</v>
      </c>
      <c r="G18" s="39">
        <f t="shared" si="0"/>
        <v>265.5</v>
      </c>
      <c r="H18" s="39"/>
    </row>
    <row r="19" ht="18.75" spans="1:8">
      <c r="A19" s="41" t="s">
        <v>236</v>
      </c>
      <c r="B19" s="41">
        <v>2116</v>
      </c>
      <c r="C19" s="49" t="s">
        <v>252</v>
      </c>
      <c r="D19" s="42">
        <v>97</v>
      </c>
      <c r="E19" s="50">
        <v>94</v>
      </c>
      <c r="F19" s="31">
        <v>97</v>
      </c>
      <c r="G19" s="39">
        <f t="shared" si="0"/>
        <v>288</v>
      </c>
      <c r="H19" s="39"/>
    </row>
    <row r="20" ht="18.75" spans="1:8">
      <c r="A20" s="41" t="s">
        <v>236</v>
      </c>
      <c r="B20" s="41">
        <v>2117</v>
      </c>
      <c r="C20" s="49" t="s">
        <v>253</v>
      </c>
      <c r="D20" s="42">
        <v>98</v>
      </c>
      <c r="E20" s="50">
        <v>93.5</v>
      </c>
      <c r="F20" s="31">
        <v>99</v>
      </c>
      <c r="G20" s="39">
        <f t="shared" si="0"/>
        <v>290.5</v>
      </c>
      <c r="H20" s="39"/>
    </row>
    <row r="21" ht="18.75" spans="1:8">
      <c r="A21" s="41" t="s">
        <v>236</v>
      </c>
      <c r="B21" s="41">
        <v>2118</v>
      </c>
      <c r="C21" s="49" t="s">
        <v>254</v>
      </c>
      <c r="D21" s="42">
        <v>91</v>
      </c>
      <c r="E21" s="50">
        <v>87</v>
      </c>
      <c r="F21" s="31">
        <v>79</v>
      </c>
      <c r="G21" s="39">
        <f t="shared" si="0"/>
        <v>257</v>
      </c>
      <c r="H21" s="39"/>
    </row>
    <row r="22" ht="18.75" spans="1:8">
      <c r="A22" s="41" t="s">
        <v>236</v>
      </c>
      <c r="B22" s="41">
        <v>2119</v>
      </c>
      <c r="C22" s="49" t="s">
        <v>255</v>
      </c>
      <c r="D22" s="42">
        <v>96</v>
      </c>
      <c r="E22" s="50">
        <v>98.5</v>
      </c>
      <c r="F22" s="31">
        <v>94</v>
      </c>
      <c r="G22" s="39">
        <f t="shared" si="0"/>
        <v>288.5</v>
      </c>
      <c r="H22" s="39"/>
    </row>
    <row r="23" ht="18.75" spans="1:8">
      <c r="A23" s="41" t="s">
        <v>236</v>
      </c>
      <c r="B23" s="41">
        <v>2120</v>
      </c>
      <c r="C23" s="49" t="s">
        <v>256</v>
      </c>
      <c r="D23" s="42">
        <v>91</v>
      </c>
      <c r="E23" s="50">
        <v>85</v>
      </c>
      <c r="F23" s="31">
        <v>82.5</v>
      </c>
      <c r="G23" s="39">
        <f t="shared" si="0"/>
        <v>258.5</v>
      </c>
      <c r="H23" s="39"/>
    </row>
    <row r="24" ht="18.75" spans="1:8">
      <c r="A24" s="41" t="s">
        <v>236</v>
      </c>
      <c r="B24" s="41">
        <v>2121</v>
      </c>
      <c r="C24" s="13" t="s">
        <v>257</v>
      </c>
      <c r="D24" s="42">
        <v>95</v>
      </c>
      <c r="E24" s="50">
        <v>99</v>
      </c>
      <c r="F24" s="31">
        <v>84.5</v>
      </c>
      <c r="G24" s="39">
        <f t="shared" si="0"/>
        <v>278.5</v>
      </c>
      <c r="H24" s="39"/>
    </row>
    <row r="25" ht="18.75" spans="1:8">
      <c r="A25" s="41" t="s">
        <v>236</v>
      </c>
      <c r="B25" s="41">
        <v>2122</v>
      </c>
      <c r="C25" s="49" t="s">
        <v>258</v>
      </c>
      <c r="D25" s="42">
        <v>97</v>
      </c>
      <c r="E25" s="50">
        <v>98</v>
      </c>
      <c r="F25" s="31">
        <v>99</v>
      </c>
      <c r="G25" s="39">
        <f t="shared" si="0"/>
        <v>294</v>
      </c>
      <c r="H25" s="39"/>
    </row>
    <row r="26" ht="18.75" spans="1:8">
      <c r="A26" s="41" t="s">
        <v>236</v>
      </c>
      <c r="B26" s="41">
        <v>2123</v>
      </c>
      <c r="C26" s="49" t="s">
        <v>259</v>
      </c>
      <c r="D26" s="42">
        <v>97</v>
      </c>
      <c r="E26" s="50">
        <v>98.5</v>
      </c>
      <c r="F26" s="31">
        <v>100</v>
      </c>
      <c r="G26" s="39">
        <f t="shared" si="0"/>
        <v>295.5</v>
      </c>
      <c r="H26" s="39"/>
    </row>
    <row r="27" ht="18.75" spans="1:8">
      <c r="A27" s="41" t="s">
        <v>236</v>
      </c>
      <c r="B27" s="41">
        <v>2124</v>
      </c>
      <c r="C27" s="49" t="s">
        <v>260</v>
      </c>
      <c r="D27" s="42">
        <v>98</v>
      </c>
      <c r="E27" s="50">
        <v>96</v>
      </c>
      <c r="F27" s="31">
        <v>87.5</v>
      </c>
      <c r="G27" s="39">
        <f t="shared" si="0"/>
        <v>281.5</v>
      </c>
      <c r="H27" s="39"/>
    </row>
    <row r="28" ht="18.75" spans="1:8">
      <c r="A28" s="41" t="s">
        <v>236</v>
      </c>
      <c r="B28" s="41">
        <v>2125</v>
      </c>
      <c r="C28" s="49" t="s">
        <v>261</v>
      </c>
      <c r="D28" s="42">
        <v>98</v>
      </c>
      <c r="E28" s="50">
        <v>94.5</v>
      </c>
      <c r="F28" s="31">
        <v>99</v>
      </c>
      <c r="G28" s="39">
        <f t="shared" si="0"/>
        <v>291.5</v>
      </c>
      <c r="H28" s="39"/>
    </row>
    <row r="29" ht="18.75" spans="1:8">
      <c r="A29" s="41" t="s">
        <v>236</v>
      </c>
      <c r="B29" s="41">
        <v>2126</v>
      </c>
      <c r="C29" s="11" t="s">
        <v>262</v>
      </c>
      <c r="D29" s="42">
        <v>91</v>
      </c>
      <c r="E29" s="50">
        <v>97</v>
      </c>
      <c r="F29" s="31">
        <v>99</v>
      </c>
      <c r="G29" s="39">
        <f t="shared" si="0"/>
        <v>287</v>
      </c>
      <c r="H29" s="39"/>
    </row>
    <row r="30" ht="18.75" spans="1:8">
      <c r="A30" s="41" t="s">
        <v>236</v>
      </c>
      <c r="B30" s="41">
        <v>2127</v>
      </c>
      <c r="C30" s="11" t="s">
        <v>263</v>
      </c>
      <c r="D30" s="42">
        <v>97</v>
      </c>
      <c r="E30" s="50">
        <v>95</v>
      </c>
      <c r="F30" s="31">
        <v>98</v>
      </c>
      <c r="G30" s="39">
        <f t="shared" si="0"/>
        <v>290</v>
      </c>
      <c r="H30" s="39"/>
    </row>
    <row r="31" ht="18.75" spans="1:8">
      <c r="A31" s="41" t="s">
        <v>236</v>
      </c>
      <c r="B31" s="41">
        <v>2128</v>
      </c>
      <c r="C31" s="24" t="s">
        <v>264</v>
      </c>
      <c r="D31" s="42">
        <v>96</v>
      </c>
      <c r="E31" s="50">
        <v>95</v>
      </c>
      <c r="F31" s="31">
        <v>91</v>
      </c>
      <c r="G31" s="39">
        <f t="shared" si="0"/>
        <v>282</v>
      </c>
      <c r="H31" s="39"/>
    </row>
    <row r="32" ht="18.75" spans="1:8">
      <c r="A32" s="41" t="s">
        <v>236</v>
      </c>
      <c r="B32" s="41">
        <v>2129</v>
      </c>
      <c r="C32" s="24" t="s">
        <v>265</v>
      </c>
      <c r="D32" s="42">
        <v>92</v>
      </c>
      <c r="E32" s="50">
        <v>99</v>
      </c>
      <c r="F32" s="31">
        <v>97.5</v>
      </c>
      <c r="G32" s="39">
        <f t="shared" si="0"/>
        <v>288.5</v>
      </c>
      <c r="H32" s="39"/>
    </row>
    <row r="33" ht="18.75" spans="1:8">
      <c r="A33" s="41" t="s">
        <v>236</v>
      </c>
      <c r="B33" s="41">
        <v>2130</v>
      </c>
      <c r="C33" s="24" t="s">
        <v>266</v>
      </c>
      <c r="D33" s="42">
        <v>94</v>
      </c>
      <c r="E33" s="50">
        <v>99.5</v>
      </c>
      <c r="F33" s="31">
        <v>99</v>
      </c>
      <c r="G33" s="39">
        <f t="shared" si="0"/>
        <v>292.5</v>
      </c>
      <c r="H33" s="39"/>
    </row>
    <row r="34" ht="18.75" spans="1:8">
      <c r="A34" s="41" t="s">
        <v>236</v>
      </c>
      <c r="B34" s="41">
        <v>2131</v>
      </c>
      <c r="C34" s="24" t="s">
        <v>267</v>
      </c>
      <c r="D34" s="42">
        <v>95</v>
      </c>
      <c r="E34" s="50">
        <v>100</v>
      </c>
      <c r="F34" s="31">
        <v>99</v>
      </c>
      <c r="G34" s="39">
        <f t="shared" si="0"/>
        <v>294</v>
      </c>
      <c r="H34" s="39"/>
    </row>
    <row r="35" ht="18.75" spans="1:8">
      <c r="A35" s="41" t="s">
        <v>236</v>
      </c>
      <c r="B35" s="41">
        <v>2132</v>
      </c>
      <c r="C35" s="24" t="s">
        <v>268</v>
      </c>
      <c r="D35" s="42">
        <v>96.5</v>
      </c>
      <c r="E35" s="50">
        <v>94.5</v>
      </c>
      <c r="F35" s="31">
        <v>87.5</v>
      </c>
      <c r="G35" s="39">
        <f t="shared" si="0"/>
        <v>278.5</v>
      </c>
      <c r="H35" s="39"/>
    </row>
    <row r="36" ht="18.75" spans="1:8">
      <c r="A36" s="41" t="s">
        <v>236</v>
      </c>
      <c r="B36" s="41">
        <v>2133</v>
      </c>
      <c r="C36" s="24" t="s">
        <v>269</v>
      </c>
      <c r="D36" s="42">
        <v>85</v>
      </c>
      <c r="E36" s="50">
        <v>95</v>
      </c>
      <c r="F36" s="31">
        <v>95</v>
      </c>
      <c r="G36" s="39">
        <f t="shared" si="0"/>
        <v>275</v>
      </c>
      <c r="H36" s="39"/>
    </row>
    <row r="37" ht="18.75" spans="1:8">
      <c r="A37" s="41" t="s">
        <v>236</v>
      </c>
      <c r="B37" s="41">
        <v>2134</v>
      </c>
      <c r="C37" s="13" t="s">
        <v>270</v>
      </c>
      <c r="D37" s="42">
        <v>87</v>
      </c>
      <c r="E37" s="50">
        <v>98.5</v>
      </c>
      <c r="F37" s="31">
        <v>95.5</v>
      </c>
      <c r="G37" s="39">
        <f t="shared" si="0"/>
        <v>281</v>
      </c>
      <c r="H37" s="39"/>
    </row>
    <row r="38" ht="16.5" spans="1:8">
      <c r="A38" s="41" t="s">
        <v>236</v>
      </c>
      <c r="B38" s="41">
        <v>2135</v>
      </c>
      <c r="C38" s="13" t="s">
        <v>271</v>
      </c>
      <c r="D38" s="42">
        <v>96</v>
      </c>
      <c r="E38" s="50">
        <v>97</v>
      </c>
      <c r="F38" s="61">
        <v>99</v>
      </c>
      <c r="G38" s="39">
        <f t="shared" si="0"/>
        <v>292</v>
      </c>
      <c r="H38" s="39"/>
    </row>
    <row r="39" ht="18.75" spans="1:8">
      <c r="A39" s="41" t="s">
        <v>236</v>
      </c>
      <c r="B39" s="41">
        <v>2136</v>
      </c>
      <c r="C39" s="13" t="s">
        <v>272</v>
      </c>
      <c r="D39" s="60">
        <v>89</v>
      </c>
      <c r="E39" s="50">
        <v>93</v>
      </c>
      <c r="F39" s="61">
        <v>89.5</v>
      </c>
      <c r="G39" s="39">
        <f t="shared" si="0"/>
        <v>271.5</v>
      </c>
      <c r="H39" s="39"/>
    </row>
    <row r="40" spans="1:8">
      <c r="A40" s="39"/>
      <c r="B40" s="39"/>
      <c r="C40" s="52" t="s">
        <v>44</v>
      </c>
      <c r="D40" s="52">
        <f>AVERAGE(D4:D39)</f>
        <v>93.9166666666667</v>
      </c>
      <c r="E40" s="52">
        <f>AVERAGE(E4:E39)</f>
        <v>94.6666666666667</v>
      </c>
      <c r="F40" s="52">
        <f>AVERAGE(F4:F39)</f>
        <v>91.875</v>
      </c>
      <c r="G40" s="52">
        <f>AVERAGE(G4:G39)</f>
        <v>280.458333333333</v>
      </c>
      <c r="H40" s="52" t="e">
        <f>AVERAGE(H4:H39)</f>
        <v>#DIV/0!</v>
      </c>
    </row>
    <row r="41" spans="1:8">
      <c r="A41" s="39"/>
      <c r="B41" s="39"/>
      <c r="C41" s="52" t="s">
        <v>45</v>
      </c>
      <c r="D41" s="52">
        <f>COUNTIF(D4:D39,"&gt;=90")/COUNT(D4:D39)</f>
        <v>0.805555555555556</v>
      </c>
      <c r="E41" s="52">
        <f>COUNTIF(E4:E39,"&gt;=90")/COUNT(E4:E39)</f>
        <v>0.833333333333333</v>
      </c>
      <c r="F41" s="52">
        <f>COUNTIF(F4:F39,"&gt;=90")/COUNT(F4:F39)</f>
        <v>0.638888888888889</v>
      </c>
      <c r="G41" s="52">
        <f>COUNTIF(G4:G39,"&gt;=90")/COUNT(G4:G39)</f>
        <v>1</v>
      </c>
      <c r="H41" s="52" t="e">
        <f>COUNTIF(H4:H39,"&gt;=90")/COUNT(H4:H39)</f>
        <v>#DIV/0!</v>
      </c>
    </row>
    <row r="42" spans="1:8">
      <c r="A42" s="39"/>
      <c r="B42" s="39"/>
      <c r="C42" s="52" t="s">
        <v>46</v>
      </c>
      <c r="D42" s="52">
        <f>COUNTIF(D4:D39,"&gt;=60")/COUNT(D4:D39)</f>
        <v>1</v>
      </c>
      <c r="E42" s="52">
        <f>COUNTIF(E4:E39,"&gt;=60")/COUNT(E4:E39)</f>
        <v>1</v>
      </c>
      <c r="F42" s="52">
        <f>COUNTIF(F4:F39,"&gt;=60")/COUNT(F4:F39)</f>
        <v>1</v>
      </c>
      <c r="G42" s="52">
        <f>COUNTIF(G4:G39,"&gt;=60")/COUNT(G4:G39)</f>
        <v>1</v>
      </c>
      <c r="H42" s="52" t="e">
        <f>COUNTIF(H4:H39,"&gt;=60")/COUNT(H4:H39)</f>
        <v>#DIV/0!</v>
      </c>
    </row>
    <row r="43" spans="1:8">
      <c r="A43" s="39"/>
      <c r="B43" s="39"/>
      <c r="C43" s="52" t="s">
        <v>47</v>
      </c>
      <c r="D43" s="52">
        <f>MAX(D4:D39)</f>
        <v>100</v>
      </c>
      <c r="E43" s="52">
        <f>MAX(E4:E39)</f>
        <v>100</v>
      </c>
      <c r="F43" s="52">
        <f>MAX(F4:F39)</f>
        <v>100</v>
      </c>
      <c r="G43" s="52">
        <f>MAX(G4:G39)</f>
        <v>295.5</v>
      </c>
      <c r="H43" s="52">
        <f>MAX(H4:H39)</f>
        <v>0</v>
      </c>
    </row>
    <row r="44" spans="1:8">
      <c r="A44" s="39"/>
      <c r="B44" s="39"/>
      <c r="C44" s="52" t="s">
        <v>48</v>
      </c>
      <c r="D44" s="52">
        <f>MIN(D4:D39)</f>
        <v>83</v>
      </c>
      <c r="E44" s="52">
        <f>MIN(E4:E39)</f>
        <v>84.5</v>
      </c>
      <c r="F44" s="52">
        <f>MIN(F4:F39)</f>
        <v>65.5</v>
      </c>
      <c r="G44" s="52">
        <f>MIN(G4:G39)</f>
        <v>252</v>
      </c>
      <c r="H44" s="52">
        <f>MIN(H4:H39)</f>
        <v>0</v>
      </c>
    </row>
    <row r="45" spans="1:8">
      <c r="A45" s="39"/>
      <c r="B45" s="39"/>
      <c r="C45" s="52" t="s">
        <v>49</v>
      </c>
      <c r="D45" s="52"/>
      <c r="E45" s="52"/>
      <c r="F45" s="52"/>
      <c r="G45" s="52"/>
      <c r="H45" s="52"/>
    </row>
    <row r="46" spans="1:8">
      <c r="A46" s="39"/>
      <c r="B46" s="39"/>
      <c r="C46" s="52" t="s">
        <v>50</v>
      </c>
      <c r="D46" s="52"/>
      <c r="E46" s="52"/>
      <c r="F46" s="52"/>
      <c r="G46" s="52"/>
      <c r="H46" s="52"/>
    </row>
  </sheetData>
  <mergeCells count="2">
    <mergeCell ref="A1:H1"/>
    <mergeCell ref="D2:H2"/>
  </mergeCells>
  <conditionalFormatting sqref="C4:C14 C24:C27 C37:C39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K32" sqref="K32"/>
    </sheetView>
  </sheetViews>
  <sheetFormatPr defaultColWidth="9" defaultRowHeight="14.25" outlineLevelCol="7"/>
  <cols>
    <col min="4" max="6" width="12.625"/>
  </cols>
  <sheetData>
    <row r="1" ht="18.75" spans="1:8">
      <c r="A1" s="38" t="s">
        <v>273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52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274</v>
      </c>
      <c r="B4" s="41">
        <v>2201</v>
      </c>
      <c r="C4" s="54" t="s">
        <v>275</v>
      </c>
      <c r="D4" s="42">
        <v>86</v>
      </c>
      <c r="E4" s="42">
        <v>90.5</v>
      </c>
      <c r="F4" s="31">
        <v>58</v>
      </c>
      <c r="G4" s="39">
        <f>SUM(D4:F4)</f>
        <v>234.5</v>
      </c>
      <c r="H4" s="39"/>
    </row>
    <row r="5" ht="18.75" spans="1:8">
      <c r="A5" s="41" t="s">
        <v>274</v>
      </c>
      <c r="B5" s="41">
        <v>2202</v>
      </c>
      <c r="C5" s="54" t="s">
        <v>276</v>
      </c>
      <c r="D5" s="42">
        <v>94.5</v>
      </c>
      <c r="E5" s="42">
        <v>99</v>
      </c>
      <c r="F5" s="31">
        <v>69.5</v>
      </c>
      <c r="G5" s="39">
        <f t="shared" ref="G5:G40" si="0">SUM(D5:F5)</f>
        <v>263</v>
      </c>
      <c r="H5" s="39"/>
    </row>
    <row r="6" ht="18.75" spans="1:8">
      <c r="A6" s="41" t="s">
        <v>274</v>
      </c>
      <c r="B6" s="41">
        <v>2203</v>
      </c>
      <c r="C6" s="55" t="s">
        <v>277</v>
      </c>
      <c r="D6" s="42">
        <v>91.5</v>
      </c>
      <c r="E6" s="42">
        <v>91.5</v>
      </c>
      <c r="F6" s="31">
        <v>74</v>
      </c>
      <c r="G6" s="39">
        <f t="shared" si="0"/>
        <v>257</v>
      </c>
      <c r="H6" s="39"/>
    </row>
    <row r="7" ht="18.75" spans="1:8">
      <c r="A7" s="41" t="s">
        <v>274</v>
      </c>
      <c r="B7" s="41">
        <v>2204</v>
      </c>
      <c r="C7" s="54" t="s">
        <v>278</v>
      </c>
      <c r="D7" s="42">
        <v>91.5</v>
      </c>
      <c r="E7" s="42">
        <v>85.5</v>
      </c>
      <c r="F7" s="31">
        <v>76.5</v>
      </c>
      <c r="G7" s="39">
        <f t="shared" si="0"/>
        <v>253.5</v>
      </c>
      <c r="H7" s="39"/>
    </row>
    <row r="8" ht="18.75" spans="1:8">
      <c r="A8" s="41" t="s">
        <v>274</v>
      </c>
      <c r="B8" s="41">
        <v>2205</v>
      </c>
      <c r="C8" s="54" t="s">
        <v>279</v>
      </c>
      <c r="D8" s="42">
        <v>85</v>
      </c>
      <c r="E8" s="42">
        <v>91</v>
      </c>
      <c r="F8" s="31">
        <v>57.5</v>
      </c>
      <c r="G8" s="39">
        <f t="shared" si="0"/>
        <v>233.5</v>
      </c>
      <c r="H8" s="39"/>
    </row>
    <row r="9" ht="18.75" spans="1:8">
      <c r="A9" s="41" t="s">
        <v>274</v>
      </c>
      <c r="B9" s="41">
        <v>2206</v>
      </c>
      <c r="C9" s="54" t="s">
        <v>280</v>
      </c>
      <c r="D9" s="42">
        <v>96</v>
      </c>
      <c r="E9" s="42">
        <v>90</v>
      </c>
      <c r="F9" s="31">
        <v>96</v>
      </c>
      <c r="G9" s="39">
        <f t="shared" si="0"/>
        <v>282</v>
      </c>
      <c r="H9" s="39"/>
    </row>
    <row r="10" ht="18.75" spans="1:8">
      <c r="A10" s="41" t="s">
        <v>274</v>
      </c>
      <c r="B10" s="41">
        <v>2207</v>
      </c>
      <c r="C10" s="56" t="s">
        <v>281</v>
      </c>
      <c r="D10" s="42">
        <v>98</v>
      </c>
      <c r="E10" s="42">
        <v>96.5</v>
      </c>
      <c r="F10" s="31">
        <v>99</v>
      </c>
      <c r="G10" s="39">
        <f t="shared" si="0"/>
        <v>293.5</v>
      </c>
      <c r="H10" s="39"/>
    </row>
    <row r="11" ht="18.75" spans="1:8">
      <c r="A11" s="41" t="s">
        <v>274</v>
      </c>
      <c r="B11" s="41">
        <v>2208</v>
      </c>
      <c r="C11" s="54" t="s">
        <v>282</v>
      </c>
      <c r="D11" s="42">
        <v>94</v>
      </c>
      <c r="E11" s="42">
        <v>95</v>
      </c>
      <c r="F11" s="31">
        <v>90</v>
      </c>
      <c r="G11" s="39">
        <f t="shared" si="0"/>
        <v>279</v>
      </c>
      <c r="H11" s="39"/>
    </row>
    <row r="12" ht="18.75" spans="1:8">
      <c r="A12" s="41" t="s">
        <v>274</v>
      </c>
      <c r="B12" s="41">
        <v>2209</v>
      </c>
      <c r="C12" s="54" t="s">
        <v>283</v>
      </c>
      <c r="D12" s="42">
        <v>100</v>
      </c>
      <c r="E12" s="42">
        <v>94</v>
      </c>
      <c r="F12" s="31">
        <v>85</v>
      </c>
      <c r="G12" s="39">
        <f t="shared" si="0"/>
        <v>279</v>
      </c>
      <c r="H12" s="39"/>
    </row>
    <row r="13" ht="18.75" spans="1:8">
      <c r="A13" s="41" t="s">
        <v>274</v>
      </c>
      <c r="B13" s="41">
        <v>2210</v>
      </c>
      <c r="C13" s="54" t="s">
        <v>284</v>
      </c>
      <c r="D13" s="42">
        <v>95</v>
      </c>
      <c r="E13" s="42">
        <v>99</v>
      </c>
      <c r="F13" s="31">
        <v>97</v>
      </c>
      <c r="G13" s="39">
        <f t="shared" si="0"/>
        <v>291</v>
      </c>
      <c r="H13" s="39"/>
    </row>
    <row r="14" ht="18.75" spans="1:8">
      <c r="A14" s="41" t="s">
        <v>274</v>
      </c>
      <c r="B14" s="41">
        <v>2211</v>
      </c>
      <c r="C14" s="56" t="s">
        <v>285</v>
      </c>
      <c r="D14" s="42">
        <v>93</v>
      </c>
      <c r="E14" s="42">
        <v>98.5</v>
      </c>
      <c r="F14" s="31">
        <v>100</v>
      </c>
      <c r="G14" s="39">
        <f t="shared" si="0"/>
        <v>291.5</v>
      </c>
      <c r="H14" s="39"/>
    </row>
    <row r="15" ht="18.75" spans="1:8">
      <c r="A15" s="41" t="s">
        <v>274</v>
      </c>
      <c r="B15" s="41">
        <v>2212</v>
      </c>
      <c r="C15" s="54" t="s">
        <v>286</v>
      </c>
      <c r="D15" s="42">
        <v>98</v>
      </c>
      <c r="E15" s="42">
        <v>96</v>
      </c>
      <c r="F15" s="31">
        <v>85.5</v>
      </c>
      <c r="G15" s="39">
        <f t="shared" si="0"/>
        <v>279.5</v>
      </c>
      <c r="H15" s="39"/>
    </row>
    <row r="16" ht="18.75" spans="1:8">
      <c r="A16" s="41" t="s">
        <v>274</v>
      </c>
      <c r="B16" s="41">
        <v>2213</v>
      </c>
      <c r="C16" s="54" t="s">
        <v>287</v>
      </c>
      <c r="D16" s="42">
        <v>95.5</v>
      </c>
      <c r="E16" s="42">
        <v>91.5</v>
      </c>
      <c r="F16" s="31">
        <v>98</v>
      </c>
      <c r="G16" s="39">
        <f t="shared" si="0"/>
        <v>285</v>
      </c>
      <c r="H16" s="39"/>
    </row>
    <row r="17" ht="18.75" spans="1:8">
      <c r="A17" s="41" t="s">
        <v>274</v>
      </c>
      <c r="B17" s="41">
        <v>2214</v>
      </c>
      <c r="C17" s="54" t="s">
        <v>288</v>
      </c>
      <c r="D17" s="42">
        <v>97</v>
      </c>
      <c r="E17" s="42">
        <v>96</v>
      </c>
      <c r="F17" s="31">
        <v>99</v>
      </c>
      <c r="G17" s="39">
        <f t="shared" si="0"/>
        <v>292</v>
      </c>
      <c r="H17" s="39"/>
    </row>
    <row r="18" ht="18.75" spans="1:8">
      <c r="A18" s="41" t="s">
        <v>274</v>
      </c>
      <c r="B18" s="41">
        <v>2215</v>
      </c>
      <c r="C18" s="54" t="s">
        <v>289</v>
      </c>
      <c r="D18" s="42">
        <v>88</v>
      </c>
      <c r="E18" s="42">
        <v>99</v>
      </c>
      <c r="F18" s="31">
        <v>75</v>
      </c>
      <c r="G18" s="39">
        <f t="shared" si="0"/>
        <v>262</v>
      </c>
      <c r="H18" s="39"/>
    </row>
    <row r="19" ht="18.75" spans="1:8">
      <c r="A19" s="41" t="s">
        <v>274</v>
      </c>
      <c r="B19" s="41">
        <v>2216</v>
      </c>
      <c r="C19" s="54" t="s">
        <v>290</v>
      </c>
      <c r="D19" s="42">
        <v>91</v>
      </c>
      <c r="E19" s="42">
        <v>96.5</v>
      </c>
      <c r="F19" s="31">
        <v>92</v>
      </c>
      <c r="G19" s="39">
        <f t="shared" si="0"/>
        <v>279.5</v>
      </c>
      <c r="H19" s="39"/>
    </row>
    <row r="20" ht="18.75" spans="1:8">
      <c r="A20" s="41" t="s">
        <v>274</v>
      </c>
      <c r="B20" s="41">
        <v>2217</v>
      </c>
      <c r="C20" s="54" t="s">
        <v>291</v>
      </c>
      <c r="D20" s="42">
        <v>96</v>
      </c>
      <c r="E20" s="42">
        <v>92</v>
      </c>
      <c r="F20" s="31">
        <v>95.5</v>
      </c>
      <c r="G20" s="39">
        <f t="shared" si="0"/>
        <v>283.5</v>
      </c>
      <c r="H20" s="39"/>
    </row>
    <row r="21" ht="18.75" spans="1:8">
      <c r="A21" s="41" t="s">
        <v>274</v>
      </c>
      <c r="B21" s="41">
        <v>2218</v>
      </c>
      <c r="C21" s="54" t="s">
        <v>292</v>
      </c>
      <c r="D21" s="42">
        <v>97.5</v>
      </c>
      <c r="E21" s="42">
        <v>97.5</v>
      </c>
      <c r="F21" s="31">
        <v>87</v>
      </c>
      <c r="G21" s="39">
        <f t="shared" si="0"/>
        <v>282</v>
      </c>
      <c r="H21" s="39"/>
    </row>
    <row r="22" ht="18.75" spans="1:8">
      <c r="A22" s="41" t="s">
        <v>274</v>
      </c>
      <c r="B22" s="41">
        <v>2219</v>
      </c>
      <c r="C22" s="54" t="s">
        <v>293</v>
      </c>
      <c r="D22" s="42">
        <v>95</v>
      </c>
      <c r="E22" s="42">
        <v>98.5</v>
      </c>
      <c r="F22" s="31">
        <v>100</v>
      </c>
      <c r="G22" s="39">
        <f t="shared" si="0"/>
        <v>293.5</v>
      </c>
      <c r="H22" s="39"/>
    </row>
    <row r="23" ht="18.75" spans="1:8">
      <c r="A23" s="41" t="s">
        <v>274</v>
      </c>
      <c r="B23" s="41">
        <v>2220</v>
      </c>
      <c r="C23" s="57" t="s">
        <v>294</v>
      </c>
      <c r="D23" s="42">
        <v>93</v>
      </c>
      <c r="E23" s="42">
        <v>96</v>
      </c>
      <c r="F23" s="31">
        <v>86.5</v>
      </c>
      <c r="G23" s="39">
        <f t="shared" si="0"/>
        <v>275.5</v>
      </c>
      <c r="H23" s="39"/>
    </row>
    <row r="24" ht="18.75" spans="1:8">
      <c r="A24" s="41" t="s">
        <v>274</v>
      </c>
      <c r="B24" s="41">
        <v>2221</v>
      </c>
      <c r="C24" s="54" t="s">
        <v>295</v>
      </c>
      <c r="D24" s="42">
        <v>98</v>
      </c>
      <c r="E24" s="42">
        <v>99</v>
      </c>
      <c r="F24" s="31">
        <v>83</v>
      </c>
      <c r="G24" s="39">
        <f t="shared" si="0"/>
        <v>280</v>
      </c>
      <c r="H24" s="39"/>
    </row>
    <row r="25" ht="18.75" spans="1:8">
      <c r="A25" s="41" t="s">
        <v>274</v>
      </c>
      <c r="B25" s="41">
        <v>2222</v>
      </c>
      <c r="C25" s="54" t="s">
        <v>296</v>
      </c>
      <c r="D25" s="42">
        <v>95</v>
      </c>
      <c r="E25" s="42">
        <v>96</v>
      </c>
      <c r="F25" s="31">
        <v>88</v>
      </c>
      <c r="G25" s="39">
        <f t="shared" si="0"/>
        <v>279</v>
      </c>
      <c r="H25" s="39"/>
    </row>
    <row r="26" ht="18.75" spans="1:8">
      <c r="A26" s="41" t="s">
        <v>274</v>
      </c>
      <c r="B26" s="41">
        <v>2223</v>
      </c>
      <c r="C26" s="54" t="s">
        <v>297</v>
      </c>
      <c r="D26" s="42">
        <v>93</v>
      </c>
      <c r="E26" s="42">
        <v>95</v>
      </c>
      <c r="F26" s="31">
        <v>93</v>
      </c>
      <c r="G26" s="39">
        <f t="shared" si="0"/>
        <v>281</v>
      </c>
      <c r="H26" s="39"/>
    </row>
    <row r="27" ht="18.75" spans="1:8">
      <c r="A27" s="41" t="s">
        <v>274</v>
      </c>
      <c r="B27" s="41">
        <v>2224</v>
      </c>
      <c r="C27" s="54" t="s">
        <v>298</v>
      </c>
      <c r="D27" s="42">
        <v>94.5</v>
      </c>
      <c r="E27" s="42">
        <v>95</v>
      </c>
      <c r="F27" s="31">
        <v>86</v>
      </c>
      <c r="G27" s="39">
        <f t="shared" si="0"/>
        <v>275.5</v>
      </c>
      <c r="H27" s="39"/>
    </row>
    <row r="28" ht="18.75" spans="1:8">
      <c r="A28" s="41" t="s">
        <v>274</v>
      </c>
      <c r="B28" s="41">
        <v>2225</v>
      </c>
      <c r="C28" s="54" t="s">
        <v>299</v>
      </c>
      <c r="D28" s="42">
        <v>84</v>
      </c>
      <c r="E28" s="42">
        <v>80</v>
      </c>
      <c r="F28" s="31">
        <v>78.5</v>
      </c>
      <c r="G28" s="39">
        <f t="shared" si="0"/>
        <v>242.5</v>
      </c>
      <c r="H28" s="39"/>
    </row>
    <row r="29" ht="18.75" spans="1:8">
      <c r="A29" s="41" t="s">
        <v>274</v>
      </c>
      <c r="B29" s="41">
        <v>2226</v>
      </c>
      <c r="C29" s="54" t="s">
        <v>300</v>
      </c>
      <c r="D29" s="42">
        <v>84</v>
      </c>
      <c r="E29" s="42">
        <v>85.5</v>
      </c>
      <c r="F29" s="31">
        <v>64.5</v>
      </c>
      <c r="G29" s="39">
        <f t="shared" si="0"/>
        <v>234</v>
      </c>
      <c r="H29" s="39"/>
    </row>
    <row r="30" ht="18.75" spans="1:8">
      <c r="A30" s="41" t="s">
        <v>274</v>
      </c>
      <c r="B30" s="41">
        <v>2227</v>
      </c>
      <c r="C30" s="54" t="s">
        <v>301</v>
      </c>
      <c r="D30" s="42">
        <v>98</v>
      </c>
      <c r="E30" s="42">
        <v>93.5</v>
      </c>
      <c r="F30" s="31">
        <v>92</v>
      </c>
      <c r="G30" s="39">
        <f t="shared" si="0"/>
        <v>283.5</v>
      </c>
      <c r="H30" s="39"/>
    </row>
    <row r="31" ht="18.75" spans="1:8">
      <c r="A31" s="41" t="s">
        <v>274</v>
      </c>
      <c r="B31" s="41">
        <v>2228</v>
      </c>
      <c r="C31" s="55" t="s">
        <v>302</v>
      </c>
      <c r="D31" s="42">
        <v>93</v>
      </c>
      <c r="E31" s="42">
        <v>93</v>
      </c>
      <c r="F31" s="31">
        <v>94</v>
      </c>
      <c r="G31" s="39">
        <f t="shared" si="0"/>
        <v>280</v>
      </c>
      <c r="H31" s="39"/>
    </row>
    <row r="32" ht="18.75" spans="1:8">
      <c r="A32" s="41" t="s">
        <v>274</v>
      </c>
      <c r="B32" s="41">
        <v>2229</v>
      </c>
      <c r="C32" s="58" t="s">
        <v>303</v>
      </c>
      <c r="D32" s="42">
        <v>97</v>
      </c>
      <c r="E32" s="42">
        <v>98</v>
      </c>
      <c r="F32" s="31">
        <v>90.5</v>
      </c>
      <c r="G32" s="39">
        <f t="shared" si="0"/>
        <v>285.5</v>
      </c>
      <c r="H32" s="39"/>
    </row>
    <row r="33" ht="18.75" spans="1:8">
      <c r="A33" s="41" t="s">
        <v>274</v>
      </c>
      <c r="B33" s="41">
        <v>2230</v>
      </c>
      <c r="C33" s="54" t="s">
        <v>304</v>
      </c>
      <c r="D33" s="42">
        <v>96</v>
      </c>
      <c r="E33" s="42">
        <v>95.5</v>
      </c>
      <c r="F33" s="31">
        <v>79</v>
      </c>
      <c r="G33" s="39">
        <f t="shared" si="0"/>
        <v>270.5</v>
      </c>
      <c r="H33" s="39"/>
    </row>
    <row r="34" ht="18.75" spans="1:8">
      <c r="A34" s="41" t="s">
        <v>274</v>
      </c>
      <c r="B34" s="41">
        <v>2231</v>
      </c>
      <c r="C34" s="54" t="s">
        <v>305</v>
      </c>
      <c r="D34" s="42">
        <v>97</v>
      </c>
      <c r="E34" s="42">
        <v>99</v>
      </c>
      <c r="F34" s="31">
        <v>71</v>
      </c>
      <c r="G34" s="39">
        <f t="shared" si="0"/>
        <v>267</v>
      </c>
      <c r="H34" s="39"/>
    </row>
    <row r="35" ht="18.75" spans="1:8">
      <c r="A35" s="41" t="s">
        <v>274</v>
      </c>
      <c r="B35" s="41">
        <v>2232</v>
      </c>
      <c r="C35" s="54" t="s">
        <v>306</v>
      </c>
      <c r="D35" s="42">
        <v>95</v>
      </c>
      <c r="E35" s="42">
        <v>95</v>
      </c>
      <c r="F35" s="31">
        <v>68.5</v>
      </c>
      <c r="G35" s="39">
        <f t="shared" si="0"/>
        <v>258.5</v>
      </c>
      <c r="H35" s="39"/>
    </row>
    <row r="36" ht="18.75" spans="1:8">
      <c r="A36" s="41" t="s">
        <v>274</v>
      </c>
      <c r="B36" s="41">
        <v>2233</v>
      </c>
      <c r="C36" s="54" t="s">
        <v>307</v>
      </c>
      <c r="D36" s="42">
        <v>23</v>
      </c>
      <c r="E36" s="42" t="s">
        <v>161</v>
      </c>
      <c r="F36" s="31">
        <v>88.5</v>
      </c>
      <c r="G36" s="39">
        <f t="shared" si="0"/>
        <v>111.5</v>
      </c>
      <c r="H36" s="39"/>
    </row>
    <row r="37" ht="18.75" spans="1:8">
      <c r="A37" s="41" t="s">
        <v>274</v>
      </c>
      <c r="B37" s="41">
        <v>2234</v>
      </c>
      <c r="C37" s="56" t="s">
        <v>308</v>
      </c>
      <c r="D37" s="42">
        <v>94</v>
      </c>
      <c r="E37" s="42">
        <v>86</v>
      </c>
      <c r="F37" s="31">
        <v>85.5</v>
      </c>
      <c r="G37" s="39">
        <f t="shared" si="0"/>
        <v>265.5</v>
      </c>
      <c r="H37" s="39"/>
    </row>
    <row r="38" ht="18.75" spans="1:8">
      <c r="A38" s="41" t="s">
        <v>274</v>
      </c>
      <c r="B38" s="41">
        <v>2235</v>
      </c>
      <c r="C38" s="59" t="s">
        <v>309</v>
      </c>
      <c r="D38" s="60">
        <v>95</v>
      </c>
      <c r="E38" s="42">
        <v>95.5</v>
      </c>
      <c r="F38" s="31">
        <v>52.5</v>
      </c>
      <c r="G38" s="39">
        <f t="shared" si="0"/>
        <v>243</v>
      </c>
      <c r="H38" s="39"/>
    </row>
    <row r="39" ht="18.75" spans="1:8">
      <c r="A39" s="41" t="s">
        <v>274</v>
      </c>
      <c r="B39" s="41">
        <v>2236</v>
      </c>
      <c r="C39" s="59" t="s">
        <v>310</v>
      </c>
      <c r="D39" s="60">
        <v>98</v>
      </c>
      <c r="E39" s="42">
        <v>98.5</v>
      </c>
      <c r="F39" s="31">
        <v>100</v>
      </c>
      <c r="G39" s="39">
        <f t="shared" si="0"/>
        <v>296.5</v>
      </c>
      <c r="H39" s="39"/>
    </row>
    <row r="40" ht="18.75" spans="1:8">
      <c r="A40" s="41" t="s">
        <v>274</v>
      </c>
      <c r="B40" s="41">
        <v>2237</v>
      </c>
      <c r="C40" s="55" t="s">
        <v>311</v>
      </c>
      <c r="D40" s="60">
        <v>96</v>
      </c>
      <c r="E40" s="42">
        <v>98</v>
      </c>
      <c r="F40" s="31">
        <v>63.5</v>
      </c>
      <c r="G40" s="39">
        <f t="shared" si="0"/>
        <v>257.5</v>
      </c>
      <c r="H40" s="39"/>
    </row>
    <row r="41" spans="1:8">
      <c r="A41" s="39"/>
      <c r="B41" s="39"/>
      <c r="C41" s="52" t="s">
        <v>44</v>
      </c>
      <c r="D41" s="52">
        <f t="shared" ref="D41:H41" si="1">AVERAGE(D4:D39)</f>
        <v>91.9444444444444</v>
      </c>
      <c r="E41" s="52">
        <f t="shared" si="1"/>
        <v>94.2285714285714</v>
      </c>
      <c r="F41" s="52">
        <f t="shared" si="1"/>
        <v>84.3194444444444</v>
      </c>
      <c r="G41" s="52">
        <f t="shared" si="1"/>
        <v>267.875</v>
      </c>
      <c r="H41" s="52" t="e">
        <f t="shared" si="1"/>
        <v>#DIV/0!</v>
      </c>
    </row>
    <row r="42" spans="1:8">
      <c r="A42" s="39"/>
      <c r="B42" s="39"/>
      <c r="C42" s="52" t="s">
        <v>45</v>
      </c>
      <c r="D42" s="52">
        <f t="shared" ref="D42:H42" si="2">COUNTIF(D4:D39,"&gt;=90")/COUNT(D4:D39)</f>
        <v>0.833333333333333</v>
      </c>
      <c r="E42" s="52">
        <f t="shared" si="2"/>
        <v>0.885714285714286</v>
      </c>
      <c r="F42" s="52">
        <f t="shared" si="2"/>
        <v>0.416666666666667</v>
      </c>
      <c r="G42" s="52">
        <f t="shared" si="2"/>
        <v>1</v>
      </c>
      <c r="H42" s="52" t="e">
        <f t="shared" si="2"/>
        <v>#DIV/0!</v>
      </c>
    </row>
    <row r="43" spans="1:8">
      <c r="A43" s="39"/>
      <c r="B43" s="39"/>
      <c r="C43" s="52" t="s">
        <v>46</v>
      </c>
      <c r="D43" s="52">
        <f t="shared" ref="D43:H43" si="3">COUNTIF(D4:D39,"&gt;=60")/COUNT(D4:D39)</f>
        <v>0.972222222222222</v>
      </c>
      <c r="E43" s="52">
        <f t="shared" si="3"/>
        <v>1</v>
      </c>
      <c r="F43" s="52">
        <f t="shared" si="3"/>
        <v>0.916666666666667</v>
      </c>
      <c r="G43" s="52">
        <f t="shared" si="3"/>
        <v>1</v>
      </c>
      <c r="H43" s="52" t="e">
        <f t="shared" si="3"/>
        <v>#DIV/0!</v>
      </c>
    </row>
    <row r="44" spans="1:8">
      <c r="A44" s="39"/>
      <c r="B44" s="39"/>
      <c r="C44" s="52" t="s">
        <v>47</v>
      </c>
      <c r="D44" s="52">
        <f t="shared" ref="D44:H44" si="4">MAX(D4:D39)</f>
        <v>100</v>
      </c>
      <c r="E44" s="52">
        <f t="shared" si="4"/>
        <v>99</v>
      </c>
      <c r="F44" s="52">
        <f t="shared" si="4"/>
        <v>100</v>
      </c>
      <c r="G44" s="52">
        <f t="shared" si="4"/>
        <v>296.5</v>
      </c>
      <c r="H44" s="52">
        <f t="shared" si="4"/>
        <v>0</v>
      </c>
    </row>
    <row r="45" spans="1:8">
      <c r="A45" s="39"/>
      <c r="B45" s="39"/>
      <c r="C45" s="52" t="s">
        <v>48</v>
      </c>
      <c r="D45" s="52">
        <f t="shared" ref="D45:H45" si="5">MIN(D4:D39)</f>
        <v>23</v>
      </c>
      <c r="E45" s="52">
        <f t="shared" si="5"/>
        <v>80</v>
      </c>
      <c r="F45" s="52">
        <f t="shared" si="5"/>
        <v>52.5</v>
      </c>
      <c r="G45" s="52">
        <f t="shared" si="5"/>
        <v>111.5</v>
      </c>
      <c r="H45" s="52">
        <f t="shared" si="5"/>
        <v>0</v>
      </c>
    </row>
    <row r="46" spans="1:8">
      <c r="A46" s="39"/>
      <c r="B46" s="39"/>
      <c r="C46" s="52" t="s">
        <v>49</v>
      </c>
      <c r="D46" s="52"/>
      <c r="E46" s="52"/>
      <c r="F46" s="52"/>
      <c r="G46" s="52"/>
      <c r="H46" s="52"/>
    </row>
    <row r="47" spans="1:8">
      <c r="A47" s="39"/>
      <c r="B47" s="39"/>
      <c r="C47" s="52" t="s">
        <v>50</v>
      </c>
      <c r="D47" s="52"/>
      <c r="E47" s="52"/>
      <c r="F47" s="52"/>
      <c r="G47" s="52"/>
      <c r="H47" s="52"/>
    </row>
  </sheetData>
  <mergeCells count="2">
    <mergeCell ref="A1:H1"/>
    <mergeCell ref="D2:H2"/>
  </mergeCells>
  <conditionalFormatting sqref="C4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L44" sqref="L44"/>
    </sheetView>
  </sheetViews>
  <sheetFormatPr defaultColWidth="9" defaultRowHeight="14.25" outlineLevelCol="7"/>
  <cols>
    <col min="4" max="6" width="12.625"/>
  </cols>
  <sheetData>
    <row r="1" ht="18.75" spans="1:8">
      <c r="A1" s="38" t="s">
        <v>312</v>
      </c>
      <c r="B1" s="38"/>
      <c r="C1" s="38"/>
      <c r="D1" s="38"/>
      <c r="E1" s="38"/>
      <c r="F1" s="38"/>
      <c r="G1" s="38"/>
      <c r="H1" s="38"/>
    </row>
    <row r="2" spans="1:8">
      <c r="A2" s="39"/>
      <c r="B2" s="39"/>
      <c r="C2" s="39"/>
      <c r="D2" s="40" t="s">
        <v>52</v>
      </c>
      <c r="E2" s="41"/>
      <c r="F2" s="41"/>
      <c r="G2" s="41"/>
      <c r="H2" s="41"/>
    </row>
    <row r="3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/>
    </row>
    <row r="4" ht="18.75" spans="1:8">
      <c r="A4" s="41" t="s">
        <v>274</v>
      </c>
      <c r="B4" s="41">
        <v>2201</v>
      </c>
      <c r="C4" s="54" t="s">
        <v>275</v>
      </c>
      <c r="D4" s="42">
        <v>96</v>
      </c>
      <c r="E4" s="8">
        <v>96</v>
      </c>
      <c r="F4" s="31">
        <v>58</v>
      </c>
      <c r="G4" s="39">
        <f>SUM(D4:F4)</f>
        <v>250</v>
      </c>
      <c r="H4" s="39"/>
    </row>
    <row r="5" ht="18.75" spans="1:8">
      <c r="A5" s="41" t="s">
        <v>274</v>
      </c>
      <c r="B5" s="41">
        <v>2202</v>
      </c>
      <c r="C5" s="54" t="s">
        <v>276</v>
      </c>
      <c r="D5" s="42">
        <v>90</v>
      </c>
      <c r="E5" s="8">
        <v>95</v>
      </c>
      <c r="F5" s="31">
        <v>69.5</v>
      </c>
      <c r="G5" s="39">
        <f t="shared" ref="G5:G41" si="0">SUM(D5:F5)</f>
        <v>254.5</v>
      </c>
      <c r="H5" s="39"/>
    </row>
    <row r="6" ht="18.75" spans="1:8">
      <c r="A6" s="41" t="s">
        <v>274</v>
      </c>
      <c r="B6" s="41">
        <v>2203</v>
      </c>
      <c r="C6" s="55" t="s">
        <v>277</v>
      </c>
      <c r="D6" s="42">
        <v>95</v>
      </c>
      <c r="E6" s="8">
        <v>93</v>
      </c>
      <c r="F6" s="31">
        <v>74</v>
      </c>
      <c r="G6" s="39">
        <f t="shared" si="0"/>
        <v>262</v>
      </c>
      <c r="H6" s="39"/>
    </row>
    <row r="7" ht="18.75" spans="1:8">
      <c r="A7" s="41" t="s">
        <v>274</v>
      </c>
      <c r="B7" s="41">
        <v>2204</v>
      </c>
      <c r="C7" s="54" t="s">
        <v>278</v>
      </c>
      <c r="D7" s="42">
        <v>100</v>
      </c>
      <c r="E7" s="8">
        <v>97</v>
      </c>
      <c r="F7" s="31">
        <v>76.5</v>
      </c>
      <c r="G7" s="39">
        <f t="shared" si="0"/>
        <v>273.5</v>
      </c>
      <c r="H7" s="39"/>
    </row>
    <row r="8" ht="18.75" spans="1:8">
      <c r="A8" s="41" t="s">
        <v>274</v>
      </c>
      <c r="B8" s="41">
        <v>2205</v>
      </c>
      <c r="C8" s="54" t="s">
        <v>279</v>
      </c>
      <c r="D8" s="42">
        <v>85</v>
      </c>
      <c r="E8" s="8">
        <v>96.5</v>
      </c>
      <c r="F8" s="31">
        <v>57.5</v>
      </c>
      <c r="G8" s="39">
        <f t="shared" si="0"/>
        <v>239</v>
      </c>
      <c r="H8" s="39"/>
    </row>
    <row r="9" ht="18.75" spans="1:8">
      <c r="A9" s="41" t="s">
        <v>274</v>
      </c>
      <c r="B9" s="41">
        <v>2206</v>
      </c>
      <c r="C9" s="54" t="s">
        <v>280</v>
      </c>
      <c r="D9" s="42">
        <v>88.5</v>
      </c>
      <c r="E9" s="8">
        <v>100</v>
      </c>
      <c r="F9" s="31">
        <v>96</v>
      </c>
      <c r="G9" s="39">
        <f t="shared" si="0"/>
        <v>284.5</v>
      </c>
      <c r="H9" s="39"/>
    </row>
    <row r="10" ht="18.75" spans="1:8">
      <c r="A10" s="41" t="s">
        <v>274</v>
      </c>
      <c r="B10" s="41">
        <v>2207</v>
      </c>
      <c r="C10" s="56" t="s">
        <v>281</v>
      </c>
      <c r="D10" s="42">
        <v>96</v>
      </c>
      <c r="E10" s="8">
        <v>91.5</v>
      </c>
      <c r="F10" s="31">
        <v>99</v>
      </c>
      <c r="G10" s="39">
        <f t="shared" si="0"/>
        <v>286.5</v>
      </c>
      <c r="H10" s="39"/>
    </row>
    <row r="11" ht="18.75" spans="1:8">
      <c r="A11" s="41" t="s">
        <v>274</v>
      </c>
      <c r="B11" s="41">
        <v>2208</v>
      </c>
      <c r="C11" s="54" t="s">
        <v>282</v>
      </c>
      <c r="D11" s="42">
        <v>91</v>
      </c>
      <c r="E11" s="8">
        <v>47</v>
      </c>
      <c r="F11" s="31">
        <v>90</v>
      </c>
      <c r="G11" s="39">
        <f t="shared" si="0"/>
        <v>228</v>
      </c>
      <c r="H11" s="39"/>
    </row>
    <row r="12" ht="18.75" spans="1:8">
      <c r="A12" s="41" t="s">
        <v>274</v>
      </c>
      <c r="B12" s="41">
        <v>2209</v>
      </c>
      <c r="C12" s="54" t="s">
        <v>283</v>
      </c>
      <c r="D12" s="42">
        <v>65</v>
      </c>
      <c r="E12" s="8">
        <v>87.5</v>
      </c>
      <c r="F12" s="31">
        <v>85</v>
      </c>
      <c r="G12" s="39">
        <f t="shared" si="0"/>
        <v>237.5</v>
      </c>
      <c r="H12" s="39"/>
    </row>
    <row r="13" ht="18.75" spans="1:8">
      <c r="A13" s="41" t="s">
        <v>274</v>
      </c>
      <c r="B13" s="41">
        <v>2210</v>
      </c>
      <c r="C13" s="54" t="s">
        <v>284</v>
      </c>
      <c r="D13" s="42">
        <v>80</v>
      </c>
      <c r="E13" s="8">
        <v>97</v>
      </c>
      <c r="F13" s="31">
        <v>97</v>
      </c>
      <c r="G13" s="39">
        <f t="shared" si="0"/>
        <v>274</v>
      </c>
      <c r="H13" s="39"/>
    </row>
    <row r="14" ht="18.75" spans="1:8">
      <c r="A14" s="41" t="s">
        <v>274</v>
      </c>
      <c r="B14" s="41">
        <v>2211</v>
      </c>
      <c r="C14" s="56" t="s">
        <v>285</v>
      </c>
      <c r="D14" s="42">
        <v>90.5</v>
      </c>
      <c r="E14" s="8">
        <v>94</v>
      </c>
      <c r="F14" s="31">
        <v>100</v>
      </c>
      <c r="G14" s="39">
        <f t="shared" si="0"/>
        <v>284.5</v>
      </c>
      <c r="H14" s="39"/>
    </row>
    <row r="15" ht="18.75" spans="1:8">
      <c r="A15" s="41" t="s">
        <v>274</v>
      </c>
      <c r="B15" s="41">
        <v>2212</v>
      </c>
      <c r="C15" s="54" t="s">
        <v>286</v>
      </c>
      <c r="D15" s="42">
        <v>90.5</v>
      </c>
      <c r="E15" s="8">
        <v>82.5</v>
      </c>
      <c r="F15" s="31">
        <v>85.5</v>
      </c>
      <c r="G15" s="39">
        <f t="shared" si="0"/>
        <v>258.5</v>
      </c>
      <c r="H15" s="39"/>
    </row>
    <row r="16" ht="18.75" spans="1:8">
      <c r="A16" s="41" t="s">
        <v>274</v>
      </c>
      <c r="B16" s="41">
        <v>2213</v>
      </c>
      <c r="C16" s="54" t="s">
        <v>287</v>
      </c>
      <c r="D16" s="42">
        <v>84</v>
      </c>
      <c r="E16" s="8">
        <v>88.5</v>
      </c>
      <c r="F16" s="31">
        <v>98</v>
      </c>
      <c r="G16" s="39">
        <f t="shared" si="0"/>
        <v>270.5</v>
      </c>
      <c r="H16" s="39"/>
    </row>
    <row r="17" ht="18.75" spans="1:8">
      <c r="A17" s="41" t="s">
        <v>274</v>
      </c>
      <c r="B17" s="41">
        <v>2214</v>
      </c>
      <c r="C17" s="54" t="s">
        <v>288</v>
      </c>
      <c r="D17" s="42">
        <v>93</v>
      </c>
      <c r="E17" s="8">
        <v>88</v>
      </c>
      <c r="F17" s="31">
        <v>99</v>
      </c>
      <c r="G17" s="39">
        <f t="shared" si="0"/>
        <v>280</v>
      </c>
      <c r="H17" s="39"/>
    </row>
    <row r="18" ht="18.75" spans="1:8">
      <c r="A18" s="41" t="s">
        <v>274</v>
      </c>
      <c r="B18" s="41">
        <v>2215</v>
      </c>
      <c r="C18" s="54" t="s">
        <v>289</v>
      </c>
      <c r="D18" s="42">
        <v>94</v>
      </c>
      <c r="E18" s="8">
        <v>94</v>
      </c>
      <c r="F18" s="31">
        <v>75</v>
      </c>
      <c r="G18" s="39">
        <f t="shared" si="0"/>
        <v>263</v>
      </c>
      <c r="H18" s="39"/>
    </row>
    <row r="19" ht="18.75" spans="1:8">
      <c r="A19" s="41" t="s">
        <v>274</v>
      </c>
      <c r="B19" s="41">
        <v>2216</v>
      </c>
      <c r="C19" s="54" t="s">
        <v>290</v>
      </c>
      <c r="D19" s="42">
        <v>90.5</v>
      </c>
      <c r="E19" s="8">
        <v>96</v>
      </c>
      <c r="F19" s="31">
        <v>92</v>
      </c>
      <c r="G19" s="39">
        <f t="shared" si="0"/>
        <v>278.5</v>
      </c>
      <c r="H19" s="39"/>
    </row>
    <row r="20" ht="18.75" spans="1:8">
      <c r="A20" s="41" t="s">
        <v>274</v>
      </c>
      <c r="B20" s="41">
        <v>2217</v>
      </c>
      <c r="C20" s="54" t="s">
        <v>291</v>
      </c>
      <c r="D20" s="42">
        <v>86</v>
      </c>
      <c r="E20" s="8">
        <v>96</v>
      </c>
      <c r="F20" s="31">
        <v>95.5</v>
      </c>
      <c r="G20" s="39">
        <f t="shared" si="0"/>
        <v>277.5</v>
      </c>
      <c r="H20" s="39"/>
    </row>
    <row r="21" ht="18.75" spans="1:8">
      <c r="A21" s="41" t="s">
        <v>274</v>
      </c>
      <c r="B21" s="41">
        <v>2218</v>
      </c>
      <c r="C21" s="54" t="s">
        <v>292</v>
      </c>
      <c r="D21" s="42">
        <v>92</v>
      </c>
      <c r="E21" s="8">
        <v>91.5</v>
      </c>
      <c r="F21" s="31">
        <v>87</v>
      </c>
      <c r="G21" s="39">
        <f t="shared" si="0"/>
        <v>270.5</v>
      </c>
      <c r="H21" s="39"/>
    </row>
    <row r="22" ht="18.75" spans="1:8">
      <c r="A22" s="41" t="s">
        <v>274</v>
      </c>
      <c r="B22" s="41">
        <v>2219</v>
      </c>
      <c r="C22" s="54" t="s">
        <v>293</v>
      </c>
      <c r="D22" s="42">
        <v>90</v>
      </c>
      <c r="E22" s="8">
        <v>92.5</v>
      </c>
      <c r="F22" s="31">
        <v>100</v>
      </c>
      <c r="G22" s="39">
        <f t="shared" si="0"/>
        <v>282.5</v>
      </c>
      <c r="H22" s="39"/>
    </row>
    <row r="23" ht="18.75" spans="1:8">
      <c r="A23" s="41" t="s">
        <v>274</v>
      </c>
      <c r="B23" s="41">
        <v>2220</v>
      </c>
      <c r="C23" s="57" t="s">
        <v>294</v>
      </c>
      <c r="D23" s="42">
        <v>95</v>
      </c>
      <c r="E23" s="8">
        <v>95</v>
      </c>
      <c r="F23" s="31">
        <v>86.5</v>
      </c>
      <c r="G23" s="39">
        <f t="shared" si="0"/>
        <v>276.5</v>
      </c>
      <c r="H23" s="39"/>
    </row>
    <row r="24" ht="18.75" spans="1:8">
      <c r="A24" s="41" t="s">
        <v>274</v>
      </c>
      <c r="B24" s="41">
        <v>2221</v>
      </c>
      <c r="C24" s="54" t="s">
        <v>295</v>
      </c>
      <c r="D24" s="42">
        <v>96</v>
      </c>
      <c r="E24" s="8">
        <v>91.5</v>
      </c>
      <c r="F24" s="31">
        <v>83</v>
      </c>
      <c r="G24" s="39">
        <f t="shared" si="0"/>
        <v>270.5</v>
      </c>
      <c r="H24" s="39"/>
    </row>
    <row r="25" ht="18.75" spans="1:8">
      <c r="A25" s="41" t="s">
        <v>274</v>
      </c>
      <c r="B25" s="41">
        <v>2222</v>
      </c>
      <c r="C25" s="54" t="s">
        <v>296</v>
      </c>
      <c r="D25" s="42">
        <v>87</v>
      </c>
      <c r="E25" s="8">
        <v>90</v>
      </c>
      <c r="F25" s="31">
        <v>88</v>
      </c>
      <c r="G25" s="39">
        <f t="shared" si="0"/>
        <v>265</v>
      </c>
      <c r="H25" s="39"/>
    </row>
    <row r="26" ht="18.75" spans="1:8">
      <c r="A26" s="41" t="s">
        <v>274</v>
      </c>
      <c r="B26" s="41">
        <v>2223</v>
      </c>
      <c r="C26" s="54" t="s">
        <v>297</v>
      </c>
      <c r="D26" s="42">
        <v>87</v>
      </c>
      <c r="E26" s="8">
        <v>98</v>
      </c>
      <c r="F26" s="31">
        <v>93</v>
      </c>
      <c r="G26" s="39">
        <f t="shared" si="0"/>
        <v>278</v>
      </c>
      <c r="H26" s="39"/>
    </row>
    <row r="27" ht="18.75" spans="1:8">
      <c r="A27" s="41" t="s">
        <v>274</v>
      </c>
      <c r="B27" s="41">
        <v>2224</v>
      </c>
      <c r="C27" s="54" t="s">
        <v>298</v>
      </c>
      <c r="D27" s="42">
        <v>84</v>
      </c>
      <c r="E27" s="8">
        <v>96</v>
      </c>
      <c r="F27" s="31">
        <v>86</v>
      </c>
      <c r="G27" s="39">
        <f t="shared" si="0"/>
        <v>266</v>
      </c>
      <c r="H27" s="39"/>
    </row>
    <row r="28" ht="18.75" spans="1:8">
      <c r="A28" s="41" t="s">
        <v>274</v>
      </c>
      <c r="B28" s="41">
        <v>2225</v>
      </c>
      <c r="C28" s="54" t="s">
        <v>299</v>
      </c>
      <c r="D28" s="42">
        <v>95</v>
      </c>
      <c r="E28" s="8">
        <v>96</v>
      </c>
      <c r="F28" s="31">
        <v>78.5</v>
      </c>
      <c r="G28" s="39">
        <f t="shared" si="0"/>
        <v>269.5</v>
      </c>
      <c r="H28" s="39"/>
    </row>
    <row r="29" ht="18.75" spans="1:8">
      <c r="A29" s="41" t="s">
        <v>274</v>
      </c>
      <c r="B29" s="41">
        <v>2226</v>
      </c>
      <c r="C29" s="54" t="s">
        <v>300</v>
      </c>
      <c r="D29" s="42">
        <v>93</v>
      </c>
      <c r="E29" s="8">
        <v>96</v>
      </c>
      <c r="F29" s="31">
        <v>64.5</v>
      </c>
      <c r="G29" s="39">
        <f t="shared" si="0"/>
        <v>253.5</v>
      </c>
      <c r="H29" s="39"/>
    </row>
    <row r="30" ht="18.75" spans="1:8">
      <c r="A30" s="41" t="s">
        <v>274</v>
      </c>
      <c r="B30" s="41">
        <v>2227</v>
      </c>
      <c r="C30" s="54" t="s">
        <v>301</v>
      </c>
      <c r="D30" s="42">
        <v>83</v>
      </c>
      <c r="E30" s="8">
        <v>99</v>
      </c>
      <c r="F30" s="31">
        <v>92</v>
      </c>
      <c r="G30" s="39">
        <f t="shared" si="0"/>
        <v>274</v>
      </c>
      <c r="H30" s="39"/>
    </row>
    <row r="31" ht="18.75" spans="1:8">
      <c r="A31" s="41" t="s">
        <v>274</v>
      </c>
      <c r="B31" s="41">
        <v>2228</v>
      </c>
      <c r="C31" s="55" t="s">
        <v>302</v>
      </c>
      <c r="D31" s="42">
        <v>97</v>
      </c>
      <c r="E31" s="8">
        <v>95</v>
      </c>
      <c r="F31" s="31">
        <v>94</v>
      </c>
      <c r="G31" s="39">
        <f t="shared" si="0"/>
        <v>286</v>
      </c>
      <c r="H31" s="39"/>
    </row>
    <row r="32" ht="18.75" spans="1:8">
      <c r="A32" s="41" t="s">
        <v>274</v>
      </c>
      <c r="B32" s="41">
        <v>2229</v>
      </c>
      <c r="C32" s="58" t="s">
        <v>303</v>
      </c>
      <c r="D32" s="42">
        <v>87</v>
      </c>
      <c r="E32" s="8">
        <v>96.5</v>
      </c>
      <c r="F32" s="31">
        <v>90.5</v>
      </c>
      <c r="G32" s="39">
        <f t="shared" si="0"/>
        <v>274</v>
      </c>
      <c r="H32" s="39"/>
    </row>
    <row r="33" ht="18.75" spans="1:8">
      <c r="A33" s="41" t="s">
        <v>274</v>
      </c>
      <c r="B33" s="41">
        <v>2230</v>
      </c>
      <c r="C33" s="54" t="s">
        <v>304</v>
      </c>
      <c r="D33" s="42">
        <v>92.5</v>
      </c>
      <c r="E33" s="8">
        <v>95</v>
      </c>
      <c r="F33" s="31">
        <v>79</v>
      </c>
      <c r="G33" s="39">
        <f t="shared" si="0"/>
        <v>266.5</v>
      </c>
      <c r="H33" s="39"/>
    </row>
    <row r="34" ht="18.75" spans="1:8">
      <c r="A34" s="41" t="s">
        <v>274</v>
      </c>
      <c r="B34" s="41">
        <v>2231</v>
      </c>
      <c r="C34" s="54" t="s">
        <v>305</v>
      </c>
      <c r="D34" s="42">
        <v>94</v>
      </c>
      <c r="E34" s="8">
        <v>97.5</v>
      </c>
      <c r="F34" s="31">
        <v>71</v>
      </c>
      <c r="G34" s="39">
        <f t="shared" si="0"/>
        <v>262.5</v>
      </c>
      <c r="H34" s="39"/>
    </row>
    <row r="35" ht="18.75" spans="1:8">
      <c r="A35" s="41" t="s">
        <v>274</v>
      </c>
      <c r="B35" s="41">
        <v>2232</v>
      </c>
      <c r="C35" s="54" t="s">
        <v>306</v>
      </c>
      <c r="D35" s="42">
        <v>97</v>
      </c>
      <c r="E35" s="8">
        <v>97</v>
      </c>
      <c r="F35" s="31">
        <v>68.5</v>
      </c>
      <c r="G35" s="39">
        <f t="shared" si="0"/>
        <v>262.5</v>
      </c>
      <c r="H35" s="39"/>
    </row>
    <row r="36" ht="18.75" spans="1:8">
      <c r="A36" s="41" t="s">
        <v>274</v>
      </c>
      <c r="B36" s="41">
        <v>2233</v>
      </c>
      <c r="C36" s="54" t="s">
        <v>307</v>
      </c>
      <c r="D36" s="42">
        <v>94.5</v>
      </c>
      <c r="E36" s="8">
        <v>94</v>
      </c>
      <c r="F36" s="31">
        <v>88.5</v>
      </c>
      <c r="G36" s="39">
        <f t="shared" si="0"/>
        <v>277</v>
      </c>
      <c r="H36" s="39"/>
    </row>
    <row r="37" ht="18.75" spans="1:8">
      <c r="A37" s="41" t="s">
        <v>274</v>
      </c>
      <c r="B37" s="41">
        <v>2234</v>
      </c>
      <c r="C37" s="56" t="s">
        <v>308</v>
      </c>
      <c r="D37" s="42">
        <v>96</v>
      </c>
      <c r="E37" s="8">
        <v>100</v>
      </c>
      <c r="F37" s="31">
        <v>85.5</v>
      </c>
      <c r="G37" s="39">
        <f t="shared" si="0"/>
        <v>281.5</v>
      </c>
      <c r="H37" s="39"/>
    </row>
    <row r="38" ht="18.75" spans="1:8">
      <c r="A38" s="41" t="s">
        <v>274</v>
      </c>
      <c r="B38" s="41">
        <v>2235</v>
      </c>
      <c r="C38" s="59" t="s">
        <v>309</v>
      </c>
      <c r="D38" s="42">
        <v>95</v>
      </c>
      <c r="E38" s="8">
        <v>94</v>
      </c>
      <c r="F38" s="31">
        <v>52.5</v>
      </c>
      <c r="G38" s="39">
        <f t="shared" si="0"/>
        <v>241.5</v>
      </c>
      <c r="H38" s="39"/>
    </row>
    <row r="39" ht="18.75" spans="1:8">
      <c r="A39" s="41" t="s">
        <v>274</v>
      </c>
      <c r="B39" s="41">
        <v>2236</v>
      </c>
      <c r="C39" s="59" t="s">
        <v>310</v>
      </c>
      <c r="D39" s="42">
        <v>96</v>
      </c>
      <c r="E39" s="8">
        <v>97</v>
      </c>
      <c r="F39" s="31">
        <v>100</v>
      </c>
      <c r="G39" s="39">
        <f t="shared" si="0"/>
        <v>293</v>
      </c>
      <c r="H39" s="39"/>
    </row>
    <row r="40" ht="18.75" spans="1:8">
      <c r="A40" s="41" t="s">
        <v>274</v>
      </c>
      <c r="B40" s="41">
        <v>2237</v>
      </c>
      <c r="C40" s="55" t="s">
        <v>311</v>
      </c>
      <c r="D40" s="42">
        <v>84</v>
      </c>
      <c r="E40" s="8">
        <v>79</v>
      </c>
      <c r="F40" s="31">
        <v>63.5</v>
      </c>
      <c r="G40" s="39">
        <f t="shared" si="0"/>
        <v>226.5</v>
      </c>
      <c r="H40" s="39"/>
    </row>
    <row r="41" spans="1:8">
      <c r="A41" s="39"/>
      <c r="B41" s="39"/>
      <c r="C41" s="52" t="s">
        <v>44</v>
      </c>
      <c r="D41" s="52">
        <f t="shared" ref="D41:H41" si="1">AVERAGE(D4:D39)</f>
        <v>90.7222222222222</v>
      </c>
      <c r="E41" s="52">
        <f t="shared" si="1"/>
        <v>93.0833333333333</v>
      </c>
      <c r="F41" s="52">
        <f t="shared" si="1"/>
        <v>84.3194444444444</v>
      </c>
      <c r="G41" s="52">
        <f t="shared" si="1"/>
        <v>268.125</v>
      </c>
      <c r="H41" s="52" t="e">
        <f t="shared" si="1"/>
        <v>#DIV/0!</v>
      </c>
    </row>
    <row r="42" spans="1:8">
      <c r="A42" s="39"/>
      <c r="B42" s="39"/>
      <c r="C42" s="52" t="s">
        <v>45</v>
      </c>
      <c r="D42" s="52">
        <f t="shared" ref="D42:H42" si="2">COUNTIF(D4:D39,"&gt;=90")/COUNT(D4:D39)</f>
        <v>0.694444444444444</v>
      </c>
      <c r="E42" s="52">
        <f t="shared" si="2"/>
        <v>0.861111111111111</v>
      </c>
      <c r="F42" s="52">
        <f t="shared" si="2"/>
        <v>0.416666666666667</v>
      </c>
      <c r="G42" s="52">
        <f t="shared" si="2"/>
        <v>1</v>
      </c>
      <c r="H42" s="52" t="e">
        <f t="shared" si="2"/>
        <v>#DIV/0!</v>
      </c>
    </row>
    <row r="43" spans="1:8">
      <c r="A43" s="39"/>
      <c r="B43" s="39"/>
      <c r="C43" s="52" t="s">
        <v>46</v>
      </c>
      <c r="D43" s="52">
        <f t="shared" ref="D43:H43" si="3">COUNTIF(D4:D39,"&gt;=60")/COUNT(D4:D39)</f>
        <v>1</v>
      </c>
      <c r="E43" s="52">
        <f t="shared" si="3"/>
        <v>0.972222222222222</v>
      </c>
      <c r="F43" s="52">
        <f t="shared" si="3"/>
        <v>0.916666666666667</v>
      </c>
      <c r="G43" s="52">
        <f t="shared" si="3"/>
        <v>1</v>
      </c>
      <c r="H43" s="52" t="e">
        <f t="shared" si="3"/>
        <v>#DIV/0!</v>
      </c>
    </row>
    <row r="44" spans="1:8">
      <c r="A44" s="39"/>
      <c r="B44" s="39"/>
      <c r="C44" s="52" t="s">
        <v>47</v>
      </c>
      <c r="D44" s="52">
        <f t="shared" ref="D44:H44" si="4">MAX(D4:D39)</f>
        <v>100</v>
      </c>
      <c r="E44" s="52">
        <f t="shared" si="4"/>
        <v>100</v>
      </c>
      <c r="F44" s="52">
        <f t="shared" si="4"/>
        <v>100</v>
      </c>
      <c r="G44" s="52">
        <f t="shared" si="4"/>
        <v>293</v>
      </c>
      <c r="H44" s="52">
        <f t="shared" si="4"/>
        <v>0</v>
      </c>
    </row>
    <row r="45" spans="1:8">
      <c r="A45" s="39"/>
      <c r="B45" s="39"/>
      <c r="C45" s="52" t="s">
        <v>48</v>
      </c>
      <c r="D45" s="52">
        <f t="shared" ref="D45:H45" si="5">MIN(D4:D39)</f>
        <v>65</v>
      </c>
      <c r="E45" s="52">
        <f t="shared" si="5"/>
        <v>47</v>
      </c>
      <c r="F45" s="52">
        <f t="shared" si="5"/>
        <v>52.5</v>
      </c>
      <c r="G45" s="52">
        <f t="shared" si="5"/>
        <v>228</v>
      </c>
      <c r="H45" s="52">
        <f t="shared" si="5"/>
        <v>0</v>
      </c>
    </row>
    <row r="46" spans="1:8">
      <c r="A46" s="39"/>
      <c r="B46" s="39"/>
      <c r="C46" s="52" t="s">
        <v>49</v>
      </c>
      <c r="D46" s="52"/>
      <c r="E46" s="52"/>
      <c r="F46" s="52"/>
      <c r="G46" s="52"/>
      <c r="H46" s="52"/>
    </row>
    <row r="47" spans="1:8">
      <c r="A47" s="39"/>
      <c r="B47" s="39"/>
      <c r="C47" s="52" t="s">
        <v>50</v>
      </c>
      <c r="D47" s="52"/>
      <c r="E47" s="52"/>
      <c r="F47" s="52"/>
      <c r="G47" s="52"/>
      <c r="H47" s="52"/>
    </row>
  </sheetData>
  <mergeCells count="2">
    <mergeCell ref="A1:H1"/>
    <mergeCell ref="D2:H2"/>
  </mergeCells>
  <conditionalFormatting sqref="C4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101班</vt:lpstr>
      <vt:lpstr>102班</vt:lpstr>
      <vt:lpstr>103班</vt:lpstr>
      <vt:lpstr>104班</vt:lpstr>
      <vt:lpstr>105班</vt:lpstr>
      <vt:lpstr>106班</vt:lpstr>
      <vt:lpstr>201班</vt:lpstr>
      <vt:lpstr>202班</vt:lpstr>
      <vt:lpstr>203班</vt:lpstr>
      <vt:lpstr>204班</vt:lpstr>
      <vt:lpstr>301班</vt:lpstr>
      <vt:lpstr>302班</vt:lpstr>
      <vt:lpstr>401班</vt:lpstr>
      <vt:lpstr>402班</vt:lpstr>
      <vt:lpstr>501班</vt:lpstr>
      <vt:lpstr>502班</vt:lpstr>
      <vt:lpstr>601班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钟凤平</cp:lastModifiedBy>
  <dcterms:created xsi:type="dcterms:W3CDTF">2006-09-12T19:21:00Z</dcterms:created>
  <dcterms:modified xsi:type="dcterms:W3CDTF">2021-11-12T07:22:32Z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3FF8E746433A42B4B8154C598CB9BE50</vt:lpwstr>
  </property>
</Properties>
</file>